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TV\Excel_JK\"/>
    </mc:Choice>
  </mc:AlternateContent>
  <xr:revisionPtr revIDLastSave="0" documentId="13_ncr:1_{AA47636A-9485-46E2-9363-38FADDC3740D}" xr6:coauthVersionLast="47" xr6:coauthVersionMax="47" xr10:uidLastSave="{00000000-0000-0000-0000-000000000000}"/>
  <bookViews>
    <workbookView xWindow="-108" yWindow="-108" windowWidth="23256" windowHeight="12456" xr2:uid="{025C548D-4931-4267-AECE-C65048341F13}"/>
  </bookViews>
  <sheets>
    <sheet name="Abs..." sheetId="4" r:id="rId1"/>
    <sheet name="Num_text" sheetId="16" r:id="rId2"/>
    <sheet name="Otsingud" sheetId="2" r:id="rId3"/>
    <sheet name="If.." sheetId="3" r:id="rId4"/>
    <sheet name="TRIM" sheetId="12" r:id="rId5"/>
    <sheet name=" " sheetId="5" r:id="rId6"/>
    <sheet name="SIF_CIF1" sheetId="11" r:id="rId7"/>
    <sheet name="Euroopa" sheetId="6" r:id="rId8"/>
    <sheet name="EUR+muu" sheetId="7" r:id="rId9"/>
    <sheet name="Euro" sheetId="8" r:id="rId10"/>
    <sheet name="  " sheetId="10" r:id="rId11"/>
    <sheet name="Yl_R" sheetId="9" r:id="rId12"/>
    <sheet name="5" sheetId="13" r:id="rId13"/>
    <sheet name="5 (2)" sheetId="14" state="hidden" r:id="rId14"/>
    <sheet name="Ind_Mat" sheetId="15" r:id="rId15"/>
  </sheets>
  <externalReferences>
    <externalReference r:id="rId16"/>
    <externalReference r:id="rId17"/>
    <externalReference r:id="rId18"/>
  </externalReferences>
  <definedNames>
    <definedName name="_xlnm._FilterDatabase" localSheetId="12" hidden="1">'5'!$A$9:$F$35</definedName>
    <definedName name="_xlnm._FilterDatabase" localSheetId="13" hidden="1">'5 (2)'!$A$9:$F$35</definedName>
    <definedName name="_xlnm._FilterDatabase" localSheetId="8" hidden="1">'EUR+muu'!$A$5:$G$67</definedName>
    <definedName name="_xlnm._FilterDatabase" localSheetId="9" hidden="1">Euro!$A$7:$F$47</definedName>
    <definedName name="_xlnm._FilterDatabase" localSheetId="4" hidden="1">TRIM!$A$5:$A$90</definedName>
    <definedName name="_xlnm._FilterDatabase" localSheetId="11" hidden="1">Yl_R!$A$7:$C$7</definedName>
    <definedName name="andmed">'[1]abi '!$B$17:$E$24</definedName>
    <definedName name="ek">[2]Aeg!$C$14</definedName>
    <definedName name="elukohad" localSheetId="12" hidden="1">'[3]abi '!$C$7:$C$24</definedName>
    <definedName name="elukohad" localSheetId="13" hidden="1">'[3]abi '!$C$7:$C$24</definedName>
    <definedName name="elukohad">'[1]abi '!$Q$7:$Q$24</definedName>
    <definedName name="inimesi">'[1]abi '!$E$17:$E$24</definedName>
    <definedName name="isikukood">'[1]FunctionIfS '!$B$7:$B$60</definedName>
    <definedName name="k_hinnakiri">[1]Hinnakirjad!$B$4:$E$26</definedName>
    <definedName name="kat">[1]INDEX!$C$22:$C$27</definedName>
    <definedName name="Linnad" localSheetId="12" hidden="1">'[3]abi '!$E$7:$E$12</definedName>
    <definedName name="Linnad" localSheetId="13" hidden="1">'[3]abi '!$E$7:$E$12</definedName>
    <definedName name="Linnad">'[1]abi '!$S$7:$S$12</definedName>
    <definedName name="maks_kga">[1]Hinnakirjad!#REF!</definedName>
    <definedName name="num_tekst">'[1]abi '!$B$4:$B$13</definedName>
    <definedName name="number">[1]INDEX!$B$16</definedName>
    <definedName name="Omanik">'[1]abi '!$C$17:$C$24</definedName>
    <definedName name="pind">'[1]abi '!$D$17:$D$24</definedName>
    <definedName name="tariif">[1]INDEX!$D$22:$D$27</definedName>
    <definedName name="tariifid">'[1]abi '!$F$7:$O$7</definedName>
    <definedName name="tunde">[1]INDEX!$E$22:$E$27</definedName>
    <definedName name="v">[2]Aeg!$C$15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4" i="16" l="1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13" i="16"/>
  <c r="H5" i="14"/>
  <c r="I4" i="14" s="1"/>
  <c r="D12" i="3" l="1"/>
  <c r="F15" i="3" s="1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F37" i="3" l="1"/>
  <c r="F39" i="3"/>
  <c r="F27" i="3"/>
  <c r="F17" i="3"/>
  <c r="F38" i="3"/>
  <c r="F26" i="3"/>
  <c r="F25" i="3"/>
  <c r="F36" i="3"/>
  <c r="F24" i="3"/>
  <c r="F35" i="3"/>
  <c r="F23" i="3"/>
  <c r="F34" i="3"/>
  <c r="F22" i="3"/>
  <c r="F33" i="3"/>
  <c r="F21" i="3"/>
  <c r="F32" i="3"/>
  <c r="F20" i="3"/>
  <c r="F31" i="3"/>
  <c r="F19" i="3"/>
  <c r="F42" i="3"/>
  <c r="F30" i="3"/>
  <c r="F18" i="3"/>
  <c r="F41" i="3"/>
  <c r="F29" i="3"/>
  <c r="F40" i="3"/>
  <c r="F28" i="3"/>
  <c r="F16" i="3"/>
</calcChain>
</file>

<file path=xl/sharedStrings.xml><?xml version="1.0" encoding="utf-8"?>
<sst xmlns="http://schemas.openxmlformats.org/spreadsheetml/2006/main" count="2244" uniqueCount="859">
  <si>
    <t>F</t>
  </si>
  <si>
    <t>Margus</t>
  </si>
  <si>
    <t>Tamm</t>
  </si>
  <si>
    <t>Kalle</t>
  </si>
  <si>
    <t>Lepp</t>
  </si>
  <si>
    <t>H</t>
  </si>
  <si>
    <t>Maali</t>
  </si>
  <si>
    <t>A</t>
  </si>
  <si>
    <t>Aare</t>
  </si>
  <si>
    <t>Raba</t>
  </si>
  <si>
    <t>E</t>
  </si>
  <si>
    <t>Eedi</t>
  </si>
  <si>
    <t>Soo</t>
  </si>
  <si>
    <t>G</t>
  </si>
  <si>
    <t>Loodus</t>
  </si>
  <si>
    <t>C</t>
  </si>
  <si>
    <t>Pärn</t>
  </si>
  <si>
    <t>D</t>
  </si>
  <si>
    <t>Kadakas</t>
  </si>
  <si>
    <t>B</t>
  </si>
  <si>
    <t>Kivi</t>
  </si>
  <si>
    <t>Haab</t>
  </si>
  <si>
    <t>Mänd</t>
  </si>
  <si>
    <t>Kask</t>
  </si>
  <si>
    <t>Kuusk</t>
  </si>
  <si>
    <t>Aadu</t>
  </si>
  <si>
    <t>Tagastatav summa</t>
  </si>
  <si>
    <t>Intress</t>
  </si>
  <si>
    <t>Grupp</t>
  </si>
  <si>
    <t>Laenu summa</t>
  </si>
  <si>
    <t>Eesnimi</t>
  </si>
  <si>
    <t>Perekonnanimi</t>
  </si>
  <si>
    <t>Nr</t>
  </si>
  <si>
    <t>Tuua välja (Tulp F) intress vastavalt sellele millisesse Gruppi ta kuulub (Grupid A5:B12)</t>
  </si>
  <si>
    <t>Sorteerida tabel väljade "Perekonnanim" ja "Eesnimi" alusel</t>
  </si>
  <si>
    <t>Üle Päevad</t>
  </si>
  <si>
    <t>Üle</t>
  </si>
  <si>
    <t>Tähtaeg</t>
  </si>
  <si>
    <t>Tänane kuupäev</t>
  </si>
  <si>
    <t>Laenu tähtaeg tulevikus</t>
  </si>
  <si>
    <t>Laenu tähtaeg ületatud</t>
  </si>
  <si>
    <t>Sorteerida tabel "Laenu summa" alusel kasvavasse järjestusse.</t>
  </si>
  <si>
    <t>Tuua välja mitu tehingut ei ole tähtaega ületanud</t>
  </si>
  <si>
    <t>Tuua välja mitu tehingut on tähtaja ületanud</t>
  </si>
  <si>
    <t>Tuua välja (Tulp H) mitu päeva on tähtaeg ületatud</t>
  </si>
  <si>
    <t>Tuua välja (Tulp G) tekst "Üle" väärtustest, kus tulbas F olev väärtus on tähtaja ületanud</t>
  </si>
  <si>
    <t>Tuua visuaalselt esile väärtused, mis on tähtaja ületanud  "Tänane kuupäev" on lahtris D12"  (Tulp F)</t>
  </si>
  <si>
    <t>Tuua välja B C ja F gruppide keskmine tagastatav summa, loendada kokku mitu neid on.</t>
  </si>
  <si>
    <t>Arvutada "Tagastatav summa"</t>
  </si>
  <si>
    <t>Lahendus peab andma õiged vastused, kui Intressi lahtris B7 muuta</t>
  </si>
  <si>
    <t>Näidata "Tagastatav summa" 2 kohta peale koma</t>
  </si>
  <si>
    <t>Tuua välja küsitud tulemused</t>
  </si>
  <si>
    <t>Laenatud summad kokku</t>
  </si>
  <si>
    <t>Tagastatud summad kokku</t>
  </si>
  <si>
    <t>Keskmine tagastatud summa</t>
  </si>
  <si>
    <t>Tehingute arv</t>
  </si>
  <si>
    <t>Luua andmetabel ja teha ta korda. Asendada ingilkeelsed väljendid Eesti keelsetega CTRL+H</t>
  </si>
  <si>
    <t>Mitu riiki lubab ainult nulltolerantsi?</t>
  </si>
  <si>
    <t>Mitmel on karistuse osaks juhiloa peatamine või keelamine?</t>
  </si>
  <si>
    <t>Riik;Standard_BAC_‰;Algajate_piir_BAC_‰;Näide_trahvist/Karistusest</t>
  </si>
  <si>
    <t>Austria;0.5;0.1;Rahatrahvid ja juhiloa peatamine sõltuvalt joobest</t>
  </si>
  <si>
    <t>Belgia;0.5;0.2;Fines increase with BAC and licence suspension</t>
  </si>
  <si>
    <t>Bulgaaria;0.5;0.5;Rahatrahv, juhiloa peatamine</t>
  </si>
  <si>
    <t>Horvaatia;0.5;0.0;Trahvid ja juhiloa peatamine</t>
  </si>
  <si>
    <t>Küpros;0.5;0.2;Karistus kuni juhiloa peatamiseni</t>
  </si>
  <si>
    <t>Tšehhi;0.0;0.0;Nulltolerants – raske rikkumise korral rahatrahv või karistus</t>
  </si>
  <si>
    <t>Taani;0.5;0.5;Karistused trahvina, juhiloa peatamine</t>
  </si>
  <si>
    <t>Eesti;0.2;0.2;Trahvid, juhiloa peatamine või kriminaalmenetlus suure joobe korral</t>
  </si>
  <si>
    <t>Soome;0.5;0.5;Trahvid ja juhtimise keelamine</t>
  </si>
  <si>
    <t>Prantsusmaa;0.5;0.2;Fines up to ~€4,500 + licence suspension/prison possible</t>
  </si>
  <si>
    <t>Saksamaa;0.5;0.0;Rahatrahv ja juhiloa peatamine sõltuvalt BACist</t>
  </si>
  <si>
    <t>Kreeka;0.5;0.2;Trahvid ja juhiloa peatamine</t>
  </si>
  <si>
    <t>Ungari;0.0;0.0;Nulltolerants, trahvid/karistus</t>
  </si>
  <si>
    <t>Iirimaa;0.5;0.2;Rahatrahvid, juhiloa peatamine</t>
  </si>
  <si>
    <t>Itaalia;0.5;0.0;Trahvid, juhiloa peatamine või vangistus</t>
  </si>
  <si>
    <t xml:space="preserve">Läti;0.5;0.2;Suured trahvid ja juhiloa peatamine (uued seaduse muudatused) </t>
  </si>
  <si>
    <t>Leedu;0.4;0.0;Karistused trahvi ja juhiloa peatamisega</t>
  </si>
  <si>
    <t>Luksemburg;0.5;0.2;Rahatrahv ja punkte juhiloale</t>
  </si>
  <si>
    <t>Malta;0.5;0.2;Trahvid ja juhiloa peatamine</t>
  </si>
  <si>
    <t>Holland;0.5;0.2;Rahatrahvid ja juhiloa peatamine</t>
  </si>
  <si>
    <t>Norra;0.2;0.2;Fines up to ~1×–1.5× kuu palgast, juhiloa keelamine</t>
  </si>
  <si>
    <t>Poola;0.2;0.2;Rahatrahv, juhiloa peatamine</t>
  </si>
  <si>
    <t>Portugal;0.5;0.2;Trahvid ja juhiloa peatamine</t>
  </si>
  <si>
    <t>Rumeenia;0.0;0.0;Nulltolerants, rahatrahvid/karistus</t>
  </si>
  <si>
    <t>Slovakkia;0.0;0.0;Nulltolerants, karistus</t>
  </si>
  <si>
    <t>Sloveenia;0.5;0.0;Trahvid ja juhiloa peatamine</t>
  </si>
  <si>
    <t>Hispaania;0.5;0.3;Trahvid ~€500+ ja juhiloa peatamine</t>
  </si>
  <si>
    <t>Rootsi;0.2;0.2;Trahvid, juhiloa peatamine</t>
  </si>
  <si>
    <t>Šveits;0.5;0.1;Rahatrahvid ja juhiloa peatamine</t>
  </si>
  <si>
    <t>Ühendkuningriik;0.8;0.8/0.5 (Š) ;Fines, driving ban, up to prison; uus piir langemas</t>
  </si>
  <si>
    <t>Kui palju on tabelis riike mis ei kuulu Euroopasse? Kui palju on Eroopas?</t>
  </si>
  <si>
    <t>Mitu riiki euroopas kus kuni 0,2 on lubatud?</t>
  </si>
  <si>
    <t>Luua eraldi tabelid SUUR lubatud ja VÄIKE lubatud. Suured on kõik &gt;0,2</t>
  </si>
  <si>
    <t>Country</t>
  </si>
  <si>
    <t>Region</t>
  </si>
  <si>
    <t>Standard_BAC_‰</t>
  </si>
  <si>
    <t>Novice_BAC_‰</t>
  </si>
  <si>
    <t>Example_Penalties</t>
  </si>
  <si>
    <t>Notes</t>
  </si>
  <si>
    <t>Trahvi_eur</t>
  </si>
  <si>
    <t>Austria</t>
  </si>
  <si>
    <t>Europe</t>
  </si>
  <si>
    <t>0.5</t>
  </si>
  <si>
    <t>0.1</t>
  </si>
  <si>
    <t>Fines, licence suspension</t>
  </si>
  <si>
    <t>Verify local rules</t>
  </si>
  <si>
    <t>€300–€3,000</t>
  </si>
  <si>
    <t>Belgium</t>
  </si>
  <si>
    <t>0.2</t>
  </si>
  <si>
    <t>Fines increase with BAC; suspension</t>
  </si>
  <si>
    <t>€200–€2,500</t>
  </si>
  <si>
    <t>Bulgaria</t>
  </si>
  <si>
    <t>Fines, suspension</t>
  </si>
  <si>
    <t>€150–€1,200</t>
  </si>
  <si>
    <t>Croatia</t>
  </si>
  <si>
    <t>0.0</t>
  </si>
  <si>
    <t>€200–€1,000</t>
  </si>
  <si>
    <t>Cyprus</t>
  </si>
  <si>
    <t>€200–€1,200</t>
  </si>
  <si>
    <t>Czech Republic</t>
  </si>
  <si>
    <t>Zero tolerance; fines/penalties</t>
  </si>
  <si>
    <t>€0–€2,500 (varies; zero tolerance enforcement)</t>
  </si>
  <si>
    <t>Denmark</t>
  </si>
  <si>
    <t>DKK-based fines ≈ €135–€2,000</t>
  </si>
  <si>
    <t>Estonia</t>
  </si>
  <si>
    <t>Fines, suspension, criminal for high BAC</t>
  </si>
  <si>
    <t>€400–€2,000 (sõltuvalt joobest)</t>
  </si>
  <si>
    <t>Finland</t>
  </si>
  <si>
    <t>Fines, driving ban</t>
  </si>
  <si>
    <t>Income-based fines ≈ €200–€5,000</t>
  </si>
  <si>
    <t>France</t>
  </si>
  <si>
    <t>Fines up to ~€4500, suspension/prison possible</t>
  </si>
  <si>
    <t>€135–€4,500</t>
  </si>
  <si>
    <t>Germany</t>
  </si>
  <si>
    <t>€500–€3,000 (sõltuvalt juhtumist)</t>
  </si>
  <si>
    <t>Greece</t>
  </si>
  <si>
    <t>Hungary</t>
  </si>
  <si>
    <t>Zero tolerance, fines</t>
  </si>
  <si>
    <t>€0–€1,200</t>
  </si>
  <si>
    <t>Iceland</t>
  </si>
  <si>
    <t>ISK-based fines ≈ €200–€2,500</t>
  </si>
  <si>
    <t>Ireland</t>
  </si>
  <si>
    <t>€200–€5,000</t>
  </si>
  <si>
    <t>Italy</t>
  </si>
  <si>
    <t>Fines, suspension or prison</t>
  </si>
  <si>
    <t>€500–€6,000</t>
  </si>
  <si>
    <t>Latvia</t>
  </si>
  <si>
    <t>€280–€1,500</t>
  </si>
  <si>
    <t>Lithuania</t>
  </si>
  <si>
    <t>0.4</t>
  </si>
  <si>
    <t>€200–€1,500</t>
  </si>
  <si>
    <t>Luxembourg</t>
  </si>
  <si>
    <t>Fines, points</t>
  </si>
  <si>
    <t>€145–€2,500</t>
  </si>
  <si>
    <t>Malta</t>
  </si>
  <si>
    <t>€100–€2,000</t>
  </si>
  <si>
    <t>Netherlands</t>
  </si>
  <si>
    <t>€200–€2,700</t>
  </si>
  <si>
    <t>Norway</t>
  </si>
  <si>
    <t>Fines (income-based), suspension</t>
  </si>
  <si>
    <t>Income-based fines, often €300–€10,000</t>
  </si>
  <si>
    <t>Poland</t>
  </si>
  <si>
    <t>Portugal</t>
  </si>
  <si>
    <t>€250–€2,500</t>
  </si>
  <si>
    <t>Romania</t>
  </si>
  <si>
    <t>€100–€1,500</t>
  </si>
  <si>
    <t>Slovakia</t>
  </si>
  <si>
    <t>€100–€1,200</t>
  </si>
  <si>
    <t>Slovenia</t>
  </si>
  <si>
    <t>€300–€2,000</t>
  </si>
  <si>
    <t>Spain</t>
  </si>
  <si>
    <t>0.3</t>
  </si>
  <si>
    <t>Fines ~€500+, suspension</t>
  </si>
  <si>
    <t>€500–€1,000+ (varies with BAC, up to €1,000+)</t>
  </si>
  <si>
    <t>Sweden</t>
  </si>
  <si>
    <t>Income-based fines, commonly €200–€5,000</t>
  </si>
  <si>
    <t>Switzerland</t>
  </si>
  <si>
    <t>CHF-based €200–€3,500</t>
  </si>
  <si>
    <t>United Kingdom</t>
  </si>
  <si>
    <t>0.8</t>
  </si>
  <si>
    <t>Fines, ban, possible prison (Scotland 0.5)</t>
  </si>
  <si>
    <t>£100–£5,000 (≈€120–€5,800)</t>
  </si>
  <si>
    <t>Russia</t>
  </si>
  <si>
    <t>Europe/Asia</t>
  </si>
  <si>
    <t>0.0356</t>
  </si>
  <si>
    <t>RUB fines ≈ €50–€800</t>
  </si>
  <si>
    <t>Ukraine</t>
  </si>
  <si>
    <t>0.02</t>
  </si>
  <si>
    <t>Approx €50–€500</t>
  </si>
  <si>
    <t>United States</t>
  </si>
  <si>
    <t>North America</t>
  </si>
  <si>
    <t>Fines, licence suspension; varies by state (commonly 0.8)</t>
  </si>
  <si>
    <t>State laws vary; commercial/under21 stricter</t>
  </si>
  <si>
    <t>Varies by state; commonly $200–$2,500 (≈€180–€2,300)</t>
  </si>
  <si>
    <t>Canada</t>
  </si>
  <si>
    <t>Fines, licence measures (administrative penalties)</t>
  </si>
  <si>
    <t>Provinces may have additional measures</t>
  </si>
  <si>
    <t>CAD fines ≈ €200–€2,000</t>
  </si>
  <si>
    <t>Mexico</t>
  </si>
  <si>
    <t>Fines, varies by state</t>
  </si>
  <si>
    <t>Verify state rules</t>
  </si>
  <si>
    <t>MXN fines ≈ €50–€1,000 (varies by state)</t>
  </si>
  <si>
    <t>Brazil</t>
  </si>
  <si>
    <t>South America</t>
  </si>
  <si>
    <t>Zero tolerance; fines and licence suspension</t>
  </si>
  <si>
    <t>R$ fines ≈ €200–€2,000</t>
  </si>
  <si>
    <t>Argentina</t>
  </si>
  <si>
    <t>Zero or very low limits in many provinces; fines</t>
  </si>
  <si>
    <t>ARS fines ≈ €50–€1,500 (varies)</t>
  </si>
  <si>
    <t>Chile</t>
  </si>
  <si>
    <t>Fines, suspension; varies by severity</t>
  </si>
  <si>
    <t>CLP fines ≈ €100–€1,500</t>
  </si>
  <si>
    <t>Colombia</t>
  </si>
  <si>
    <t>COP fines ≈ €50–€800</t>
  </si>
  <si>
    <t>Peru</t>
  </si>
  <si>
    <t>PEN fines ≈ €50–€800</t>
  </si>
  <si>
    <t>South Africa</t>
  </si>
  <si>
    <t>Africa</t>
  </si>
  <si>
    <t>Fines, imprisonment for high BAC</t>
  </si>
  <si>
    <t>ZAR fines ≈ €100–€1,500</t>
  </si>
  <si>
    <t>Egypt</t>
  </si>
  <si>
    <t>Fines, suspension; enforcement varies</t>
  </si>
  <si>
    <t>Morocco</t>
  </si>
  <si>
    <t>Approx €20–€300</t>
  </si>
  <si>
    <t>Nigeria</t>
  </si>
  <si>
    <t>0.05</t>
  </si>
  <si>
    <t>Fines, enforcement varies</t>
  </si>
  <si>
    <t>Approx €20–€400</t>
  </si>
  <si>
    <t>Kenya</t>
  </si>
  <si>
    <t>0.08</t>
  </si>
  <si>
    <t>Approx €50–€700</t>
  </si>
  <si>
    <t>China</t>
  </si>
  <si>
    <t>Asia</t>
  </si>
  <si>
    <t>Strict penalties; criminal for drink-driving in some cases</t>
  </si>
  <si>
    <t>RMB fines ≈ €50–€1,000 (can include detention)</t>
  </si>
  <si>
    <t>Japan</t>
  </si>
  <si>
    <t>0.03</t>
  </si>
  <si>
    <t>Fines, imprisonment for serious cases</t>
  </si>
  <si>
    <t>¥ fines ≈ €100–€1,500</t>
  </si>
  <si>
    <t>South Korea</t>
  </si>
  <si>
    <t>Fines, licence penalties</t>
  </si>
  <si>
    <t>KRW fines ≈ €100–€1,200</t>
  </si>
  <si>
    <t>India</t>
  </si>
  <si>
    <t>Varies by state; fines and suspension</t>
  </si>
  <si>
    <t>INR fines ≈ €20–€700 (varies by state)</t>
  </si>
  <si>
    <t>Indonesia</t>
  </si>
  <si>
    <t>Zero tolerance in many areas; enforcement varies</t>
  </si>
  <si>
    <t>Often administrative penalties; €0–€400</t>
  </si>
  <si>
    <t>Malaysia</t>
  </si>
  <si>
    <t>Fines, imprisonment possible</t>
  </si>
  <si>
    <t>MYR fines ≈ €50–€1,000</t>
  </si>
  <si>
    <t>Singapore</t>
  </si>
  <si>
    <t>Fines, imprisonment; mandatory penalties for &gt; limit</t>
  </si>
  <si>
    <t>SGD fines ≈ €500–€5,000</t>
  </si>
  <si>
    <t>Thailand</t>
  </si>
  <si>
    <t>THB fines ≈ €50–€1,000</t>
  </si>
  <si>
    <t>Vietnam</t>
  </si>
  <si>
    <t>Zero tolerance for drivers of all vehicles (strict enforcement)</t>
  </si>
  <si>
    <t>Very strict; approx €50–€1,000</t>
  </si>
  <si>
    <t>Philippines</t>
  </si>
  <si>
    <t>0.01</t>
  </si>
  <si>
    <t>PHP fines ≈ €20–€800</t>
  </si>
  <si>
    <t>Turkey</t>
  </si>
  <si>
    <t>Middle East/Asia</t>
  </si>
  <si>
    <t>TRY fines ≈ €50–€1,200</t>
  </si>
  <si>
    <t>Israel</t>
  </si>
  <si>
    <t>Middle East</t>
  </si>
  <si>
    <t>0.24</t>
  </si>
  <si>
    <t>0.005</t>
  </si>
  <si>
    <t>Fines, suspension; special lower limits for young/commercial drivers</t>
  </si>
  <si>
    <t>ILS fines ≈ €200–€2,000</t>
  </si>
  <si>
    <t>United Arab Emirates</t>
  </si>
  <si>
    <t>Zero tolerance; severe penalties</t>
  </si>
  <si>
    <t>Kontrollida (allikas vaja)</t>
  </si>
  <si>
    <t>Saudi Arabia</t>
  </si>
  <si>
    <t>Alcohol banned; severe penalties</t>
  </si>
  <si>
    <t>Alcohol prohibited; severe penalties (not easily euro-valued)</t>
  </si>
  <si>
    <t>Australia</t>
  </si>
  <si>
    <t>Oceania</t>
  </si>
  <si>
    <t>Fines, licence suspension; varies by state</t>
  </si>
  <si>
    <t>State limits vary; some 0.05 common</t>
  </si>
  <si>
    <t>AUD fines ≈ €200–€2,500 (varies by state)</t>
  </si>
  <si>
    <t>New Zealand</t>
  </si>
  <si>
    <t>Zero for under 20; fines/suspension</t>
  </si>
  <si>
    <t>NZD fines ≈ €150–€2,000</t>
  </si>
  <si>
    <t>Mitmes riigis on trahvi MAX suurem kui 3000</t>
  </si>
  <si>
    <t>Luua neist eraldi tabel</t>
  </si>
  <si>
    <t>Tuua välja 500 sammuga MAX määr N: 0-500; 500-1000, 10-1500 jne, Mitu millisesse gruppi kuulub</t>
  </si>
  <si>
    <t>Riik</t>
  </si>
  <si>
    <t>Regioon</t>
  </si>
  <si>
    <t>Algajate_piir_BAC_‰</t>
  </si>
  <si>
    <t>Näide_trahvist/Karistusest</t>
  </si>
  <si>
    <t>Albaania</t>
  </si>
  <si>
    <t>Euroopa</t>
  </si>
  <si>
    <t>€50–€500</t>
  </si>
  <si>
    <t>Rahatrahvid; võib varieeruda</t>
  </si>
  <si>
    <t>Alžeeria</t>
  </si>
  <si>
    <t>Euroopa/Aafrika</t>
  </si>
  <si>
    <t>Kontrollida</t>
  </si>
  <si>
    <t>Mõned lähiriigid varieeruvad</t>
  </si>
  <si>
    <t>Andorra</t>
  </si>
  <si>
    <t>€100–€1,000</t>
  </si>
  <si>
    <t>Rahatrahvid, juhiloa peatamine</t>
  </si>
  <si>
    <t>Belarus</t>
  </si>
  <si>
    <t>Euroopa/Asia</t>
  </si>
  <si>
    <t>Muutlikud reeglid</t>
  </si>
  <si>
    <t>Belgia</t>
  </si>
  <si>
    <t>Trahvid suurenevad BAC-ga, juhiloa peatamine</t>
  </si>
  <si>
    <t>Bosnia ja Hertsegoviina</t>
  </si>
  <si>
    <t>Riigisisene varieeruvus</t>
  </si>
  <si>
    <t>Bulgaaria</t>
  </si>
  <si>
    <t>Rahatrahv ja juhiloa peatamine</t>
  </si>
  <si>
    <t>Eesti</t>
  </si>
  <si>
    <t>€400–€2,000</t>
  </si>
  <si>
    <t>Trahvid, juhiloa peatamine või kriminaalmenetlus</t>
  </si>
  <si>
    <t>Hispaania</t>
  </si>
  <si>
    <t>€500–€1,000+</t>
  </si>
  <si>
    <t>Trahvid ja juhiloa peatamine</t>
  </si>
  <si>
    <t>Holland</t>
  </si>
  <si>
    <t>Rahatrahvid ja juhiloa peatamine</t>
  </si>
  <si>
    <t>Horvaatia</t>
  </si>
  <si>
    <t>Nulltolerants noortele/professionaalidele</t>
  </si>
  <si>
    <t>Iirimaa</t>
  </si>
  <si>
    <t>Island</t>
  </si>
  <si>
    <t>Itaalia</t>
  </si>
  <si>
    <t>Trahvid, juhiloa peatamine või vangistus</t>
  </si>
  <si>
    <t>Kreeka</t>
  </si>
  <si>
    <t>Küpros</t>
  </si>
  <si>
    <t>Leedu</t>
  </si>
  <si>
    <t>Luksemburg</t>
  </si>
  <si>
    <t>Rahatrahv ja punktid juhiloale</t>
  </si>
  <si>
    <t>Läti</t>
  </si>
  <si>
    <t>Moldova</t>
  </si>
  <si>
    <t>Nulltolerants osades valdkondades</t>
  </si>
  <si>
    <t>Monaco</t>
  </si>
  <si>
    <t>Väike jurisdiktsioon, järgib Prantsusmaad</t>
  </si>
  <si>
    <t>Norra</t>
  </si>
  <si>
    <t xml:space="preserve"> ≈€300–€10,000</t>
  </si>
  <si>
    <t>Tulumaksupõhine rahatrahv, juhiloa keelamine</t>
  </si>
  <si>
    <t>Poola</t>
  </si>
  <si>
    <t>Prantsusmaa</t>
  </si>
  <si>
    <t>Trahvid, juhiloa peatamine, võimalik vangistus</t>
  </si>
  <si>
    <t>Rootsi</t>
  </si>
  <si>
    <t>≈€200–€5,000</t>
  </si>
  <si>
    <t>Rumeenia</t>
  </si>
  <si>
    <t>Nulltolerants, rahatrahvid/karistus</t>
  </si>
  <si>
    <t>Saksamaa</t>
  </si>
  <si>
    <t>€500–€3,000</t>
  </si>
  <si>
    <t>Rahatrahvid ja juhiloa peatamine sõltuvalt BACist</t>
  </si>
  <si>
    <t>San Marino</t>
  </si>
  <si>
    <t>Väike riik</t>
  </si>
  <si>
    <t>Slovakkia</t>
  </si>
  <si>
    <t>Nulltolerants, karistus</t>
  </si>
  <si>
    <t>Sloveenia</t>
  </si>
  <si>
    <t>Soome</t>
  </si>
  <si>
    <t>Sissetulekuga siduvad trahvid, juhiloa peatamine</t>
  </si>
  <si>
    <t>Šveits</t>
  </si>
  <si>
    <t xml:space="preserve"> ≈ €200–€3,500</t>
  </si>
  <si>
    <t>Taani</t>
  </si>
  <si>
    <t>≈ €135–€2,000</t>
  </si>
  <si>
    <t>Tšehhi</t>
  </si>
  <si>
    <t>€0–€2,500</t>
  </si>
  <si>
    <t>Nulltolerants; kriminaal- või rahatrahv</t>
  </si>
  <si>
    <t>Ungari</t>
  </si>
  <si>
    <t>Nulltolerants</t>
  </si>
  <si>
    <t>Vatican City</t>
  </si>
  <si>
    <t>Väike jurisdiktsioon</t>
  </si>
  <si>
    <t>Ühendkuningriik</t>
  </si>
  <si>
    <t>£100–£5,000</t>
  </si>
  <si>
    <t>Trahvid, juhtimiskeeld ja võimalik vangistus; Šot. 0.5‰</t>
  </si>
  <si>
    <t>Väike-Liivalaia</t>
  </si>
  <si>
    <t>Võru</t>
  </si>
  <si>
    <t>Viljandi</t>
  </si>
  <si>
    <t>Vikerkaare</t>
  </si>
  <si>
    <t>Valga</t>
  </si>
  <si>
    <t>Tapa</t>
  </si>
  <si>
    <t>Tamsalu</t>
  </si>
  <si>
    <t>Tammelinna</t>
  </si>
  <si>
    <t>Sõle</t>
  </si>
  <si>
    <t>Sakala</t>
  </si>
  <si>
    <t>Rüütli</t>
  </si>
  <si>
    <t>Rävala</t>
  </si>
  <si>
    <t>Räpina</t>
  </si>
  <si>
    <t>Ringi</t>
  </si>
  <si>
    <t>Raeplatsi</t>
  </si>
  <si>
    <t>Pärnu</t>
  </si>
  <si>
    <t>Port-Arturi</t>
  </si>
  <si>
    <t>Papiniidu</t>
  </si>
  <si>
    <t>Pae</t>
  </si>
  <si>
    <t>Narva</t>
  </si>
  <si>
    <t>Mustamäe</t>
  </si>
  <si>
    <t>Mere</t>
  </si>
  <si>
    <t>Linnakontor</t>
  </si>
  <si>
    <t>Liivalaia</t>
  </si>
  <si>
    <t>Aleksandri</t>
  </si>
  <si>
    <t>Jõhvi</t>
  </si>
  <si>
    <t>Kreutzwaldi</t>
  </si>
  <si>
    <t>Kuressaare</t>
  </si>
  <si>
    <t>Kärdla</t>
  </si>
  <si>
    <t>Laagna</t>
  </si>
  <si>
    <t>Kristiine</t>
  </si>
  <si>
    <t>Keila</t>
  </si>
  <si>
    <t>Kaubakeskuse</t>
  </si>
  <si>
    <t>Iidla</t>
  </si>
  <si>
    <t>Karlova</t>
  </si>
  <si>
    <t>Kalda</t>
  </si>
  <si>
    <t>Haapsalu</t>
  </si>
  <si>
    <t>Järve</t>
  </si>
  <si>
    <t>Barclay</t>
  </si>
  <si>
    <t>Kontor</t>
  </si>
  <si>
    <t>Tehingute maht/ käive</t>
  </si>
  <si>
    <t>Isikukood</t>
  </si>
  <si>
    <t>1. Külastuste arv kontorite kaupa</t>
  </si>
  <si>
    <t>2. Protsentides meeste ja naise osakaal.</t>
  </si>
  <si>
    <t>3. Vanusegruppide kaupa keskmine  tehingute maht Vanusegrupid on 0-20; 20 kuni 40 ja edasi 20 aasta kaupa</t>
  </si>
  <si>
    <t>sugu</t>
  </si>
  <si>
    <t>pikkus</t>
  </si>
  <si>
    <t>kaal</t>
  </si>
  <si>
    <t>hinnang</t>
  </si>
  <si>
    <t>naised</t>
  </si>
  <si>
    <t>N</t>
  </si>
  <si>
    <t>norm</t>
  </si>
  <si>
    <t>mehed</t>
  </si>
  <si>
    <t>M</t>
  </si>
  <si>
    <t>pikemad kui 180</t>
  </si>
  <si>
    <t>kergemad kui 60</t>
  </si>
  <si>
    <t>ala</t>
  </si>
  <si>
    <t>yle</t>
  </si>
  <si>
    <t>alakaaluliste pikkuste summa</t>
  </si>
  <si>
    <t>ülekaaluliste pikkuste summa</t>
  </si>
  <si>
    <t>naiste keskmine kaal</t>
  </si>
  <si>
    <t>naiste keskmine pikkus</t>
  </si>
  <si>
    <t>meeste keskmine kaal</t>
  </si>
  <si>
    <t>meeste keskmine pikkus</t>
  </si>
  <si>
    <t>Nimi</t>
  </si>
  <si>
    <t>Aadress</t>
  </si>
  <si>
    <t xml:space="preserve">    Haab       Aadu</t>
  </si>
  <si>
    <t>tänav       2         maja  9 Tartu</t>
  </si>
  <si>
    <t xml:space="preserve">    Haab     Aare</t>
  </si>
  <si>
    <t xml:space="preserve">     tänav       3         maja   17 Tartu</t>
  </si>
  <si>
    <t xml:space="preserve">    Haab     Kalle</t>
  </si>
  <si>
    <t>tänav   5         maja   5 Tartu</t>
  </si>
  <si>
    <t>tänav           1         maja  12 Tartu</t>
  </si>
  <si>
    <t xml:space="preserve">    Haab     Maali</t>
  </si>
  <si>
    <t>tänav       2         maja   15   Viljandi</t>
  </si>
  <si>
    <t xml:space="preserve">    Haab     Sõnajalg</t>
  </si>
  <si>
    <t>tänav      4         maja   3 Viljandi</t>
  </si>
  <si>
    <t>tänav   5         maja   11 Viljandi</t>
  </si>
  <si>
    <t xml:space="preserve">    Haab     Vambola</t>
  </si>
  <si>
    <t>tänav           1          maja   6 Viljandi</t>
  </si>
  <si>
    <t xml:space="preserve">  Kask     Aadu</t>
  </si>
  <si>
    <t>tänav           1         maja   16 Tallinn</t>
  </si>
  <si>
    <t xml:space="preserve">  Kask     Eedi</t>
  </si>
  <si>
    <t>tänav   5         maja  15 Tartu</t>
  </si>
  <si>
    <t xml:space="preserve">  Kask     Eve</t>
  </si>
  <si>
    <t>tänav      4         maja   7 Tartu</t>
  </si>
  <si>
    <t xml:space="preserve">  Kask     Kalle</t>
  </si>
  <si>
    <t xml:space="preserve">     tänav       3         maja   4 Tallinn</t>
  </si>
  <si>
    <t>tänav      4         maja   13 Tallinn</t>
  </si>
  <si>
    <t xml:space="preserve">  Kask     Mare</t>
  </si>
  <si>
    <t>tänav   5          maja   9 Tallinn</t>
  </si>
  <si>
    <t xml:space="preserve">  Kask     Margus</t>
  </si>
  <si>
    <t>tänav       2         maja   2 Tartu</t>
  </si>
  <si>
    <t xml:space="preserve">  Kivi       Aadu</t>
  </si>
  <si>
    <t xml:space="preserve">     tänav       3         maja   9 Viljandi</t>
  </si>
  <si>
    <t xml:space="preserve">  Kivi       Aare</t>
  </si>
  <si>
    <t xml:space="preserve">     tänav       3           maja   5 Paide</t>
  </si>
  <si>
    <t>tänav   5         maja   10 Paide</t>
  </si>
  <si>
    <t xml:space="preserve">  Kivi       Eedi</t>
  </si>
  <si>
    <t>tänav      4         maja   8 Tartu</t>
  </si>
  <si>
    <t xml:space="preserve">  Kivi       Eve</t>
  </si>
  <si>
    <t>tänav   5         maja   3 Viljandi</t>
  </si>
  <si>
    <t>tänav           1         maja   10 Viljandi</t>
  </si>
  <si>
    <t xml:space="preserve">  Kivi       Kalle</t>
  </si>
  <si>
    <t xml:space="preserve">     tänav       3         maja   15 Viljandi</t>
  </si>
  <si>
    <t>tänav   5  maja   16 Tartu</t>
  </si>
  <si>
    <t xml:space="preserve">  Kivi       Maali</t>
  </si>
  <si>
    <t>tänav      4         maja   18 Viljandi</t>
  </si>
  <si>
    <t xml:space="preserve">  Kivi       Mare</t>
  </si>
  <si>
    <t>tänav           1         maja   4 Viljandi</t>
  </si>
  <si>
    <t>tänav       2         maja   13 Viljandi</t>
  </si>
  <si>
    <t xml:space="preserve">  Kivi       Margus</t>
  </si>
  <si>
    <t>tänav      4         maja   14 Paide</t>
  </si>
  <si>
    <t>tänav           1         maja   17 Paide</t>
  </si>
  <si>
    <t xml:space="preserve">  Kivi       Vambola</t>
  </si>
  <si>
    <t>tänav       2         maja   3 Tartu</t>
  </si>
  <si>
    <t>tänav       2         maja   7 Viljandi</t>
  </si>
  <si>
    <t xml:space="preserve">     tänav       3         maja   11 Tartu</t>
  </si>
  <si>
    <t>Kuusk Aadu</t>
  </si>
  <si>
    <t>tänav      4  maja   15 Paide</t>
  </si>
  <si>
    <t>Kuusk Kalle</t>
  </si>
  <si>
    <t>tänav           1         maja   1 Paide</t>
  </si>
  <si>
    <t>tänav      4         maja   9 Viljandi</t>
  </si>
  <si>
    <t>tänav   5         maja   14 Tartu</t>
  </si>
  <si>
    <t>tänav       2         maja   18 Tartu</t>
  </si>
  <si>
    <t>Kuusk Maali</t>
  </si>
  <si>
    <t>tänav       2         maja   4 Viljandi</t>
  </si>
  <si>
    <t>tänav      4         maja   6 Tartu</t>
  </si>
  <si>
    <t>tänav           1         maja   9 Tartu</t>
  </si>
  <si>
    <t xml:space="preserve">     tänav       3         maja   12 Viljandi</t>
  </si>
  <si>
    <t>Kuusk Sõnajalg</t>
  </si>
  <si>
    <t xml:space="preserve">     tänav       3  maja   6 Paide</t>
  </si>
  <si>
    <t>Kuusk Vambola</t>
  </si>
  <si>
    <t>tänav   5         maja   17 Viljandi</t>
  </si>
  <si>
    <t>Kuusk  Aadu</t>
  </si>
  <si>
    <t xml:space="preserve">     tänav       3         maja   16 Pärnu</t>
  </si>
  <si>
    <t>Kuusk  Eedi</t>
  </si>
  <si>
    <t>tänav   5         maja   4 Pärnu</t>
  </si>
  <si>
    <t>tänav           1         maja   11 Pärnu</t>
  </si>
  <si>
    <t>Kuusk  Eve</t>
  </si>
  <si>
    <t>tänav       2         maja   14 Viljandi</t>
  </si>
  <si>
    <t>tänav      4         maja   19 Viljandi</t>
  </si>
  <si>
    <t>Kuusk  Kalle</t>
  </si>
  <si>
    <t>tänav       2         maja   8 Pärnu</t>
  </si>
  <si>
    <t>Kuusk  Margus</t>
  </si>
  <si>
    <t>tänav           1         maja   5 Viljandi</t>
  </si>
  <si>
    <t xml:space="preserve">     tänav       3         maja   10 Viljandi</t>
  </si>
  <si>
    <t>Mänd Aadu</t>
  </si>
  <si>
    <t>tänav   5  maja  7 Tallinn</t>
  </si>
  <si>
    <t>Mänd Aare</t>
  </si>
  <si>
    <t>tänav           1         maja   14 Tallinn</t>
  </si>
  <si>
    <t>Mänd Eedi</t>
  </si>
  <si>
    <t>tänav       2         maja   17 Tallinn</t>
  </si>
  <si>
    <t>Mänd Eve</t>
  </si>
  <si>
    <t>tänav           1         maja   8 Tallinn</t>
  </si>
  <si>
    <t>Mänd Kalle</t>
  </si>
  <si>
    <t xml:space="preserve">     tänav       3         maja   2 Tallinn</t>
  </si>
  <si>
    <t>tänav      4         maja   11 Tallinn</t>
  </si>
  <si>
    <t>Mänd Margus</t>
  </si>
  <si>
    <t>tänav      4         maja   5 Tallinn</t>
  </si>
  <si>
    <t>tänav   5         maja   13 Tallinn</t>
  </si>
  <si>
    <t>Mare Aare</t>
  </si>
  <si>
    <t>tänav   5         maja   8 Viljandi</t>
  </si>
  <si>
    <t>Mare Sõnajalg</t>
  </si>
  <si>
    <t>tänav           1         maja   15 Viljandi</t>
  </si>
  <si>
    <t>Mare Vambola</t>
  </si>
  <si>
    <t xml:space="preserve">     tänav       3         maja   3 Viljandi</t>
  </si>
  <si>
    <t>tänav      4         maja   12 Viljandi</t>
  </si>
  <si>
    <t>Pärn Aadu</t>
  </si>
  <si>
    <t>tänav           1         maja   2 Tartu</t>
  </si>
  <si>
    <t xml:space="preserve">     tänav       3         maja   7 Tartu</t>
  </si>
  <si>
    <t>tänav       2         maja   11 Tartu</t>
  </si>
  <si>
    <t xml:space="preserve">     tänav       3         maja   14 Viljandi</t>
  </si>
  <si>
    <t>tänav   5         maja   19 Viljandi</t>
  </si>
  <si>
    <t>Pärn Aare</t>
  </si>
  <si>
    <t>tänav           1         maja   3 Pärnu</t>
  </si>
  <si>
    <t>tänav       2  maja   12 Pärnu</t>
  </si>
  <si>
    <t>Pärn Eedi</t>
  </si>
  <si>
    <t>tänav      4         maja   10 Tartu</t>
  </si>
  <si>
    <t>Pärn Eve</t>
  </si>
  <si>
    <t>tänav       2         maja   5 Tartu</t>
  </si>
  <si>
    <t xml:space="preserve">     tänav       3         maja   13 Tartu</t>
  </si>
  <si>
    <t>Pärn Kalle</t>
  </si>
  <si>
    <t>tänav       2         maja   6 Viljandi</t>
  </si>
  <si>
    <t>tänav   5         maja   18 Tartu</t>
  </si>
  <si>
    <t>Pärn Margus</t>
  </si>
  <si>
    <t xml:space="preserve">     tänav       3         maja   8 Pärnu</t>
  </si>
  <si>
    <t>tänav      4         maja   16 Tartu</t>
  </si>
  <si>
    <t>Pärn Vambola</t>
  </si>
  <si>
    <t>tänav      4         maja   17 Pärnu</t>
  </si>
  <si>
    <t>Torim  Aadu</t>
  </si>
  <si>
    <t>tänav      4         maja   4 Pärnu</t>
  </si>
  <si>
    <t>tänav   5         maja   12 Pärnu</t>
  </si>
  <si>
    <t>Torim  Eve</t>
  </si>
  <si>
    <t>tänav       2         maja   16 Pärnu</t>
  </si>
  <si>
    <t>Torim  Kalle</t>
  </si>
  <si>
    <t>tänav   5         maja   6 Tallinn</t>
  </si>
  <si>
    <t>tänav       2         maja   10 Tallinn</t>
  </si>
  <si>
    <t>Torim  Maali</t>
  </si>
  <si>
    <t>tänav           1         maja   7 Pärnu</t>
  </si>
  <si>
    <t>Torim  Mare</t>
  </si>
  <si>
    <t>tänav           1         maja   13 Tallinn</t>
  </si>
  <si>
    <t xml:space="preserve">     tänav       3         maja   18 Tallinn</t>
  </si>
  <si>
    <t>Korrastada tabel</t>
  </si>
  <si>
    <t>Tuua välja elanike arv linnade kaupa</t>
  </si>
  <si>
    <t>Eraldada töötajad kellel Palk on suurem keskmisest palgast</t>
  </si>
  <si>
    <t>Eraldada kelle Nimi algab tähega M</t>
  </si>
  <si>
    <t>Eraldada kelle Perenimi lõpeb tähega n</t>
  </si>
  <si>
    <t>Eraldada  kellel käesoleval aastal on juubel. (Kui jõud üle käib)</t>
  </si>
  <si>
    <t>=IF(MID(A10;3;1)=RIGHT(YEAR(NOW());1);"Juubel";"")</t>
  </si>
  <si>
    <t>Keskmine palk</t>
  </si>
  <si>
    <t>Kood</t>
  </si>
  <si>
    <t>Perenimi</t>
  </si>
  <si>
    <t>Osakond</t>
  </si>
  <si>
    <t>Amet</t>
  </si>
  <si>
    <t>Palk</t>
  </si>
  <si>
    <t>Karl</t>
  </si>
  <si>
    <t>Agur</t>
  </si>
  <si>
    <t>Tootmine</t>
  </si>
  <si>
    <t>tööline</t>
  </si>
  <si>
    <t>Helen</t>
  </si>
  <si>
    <t>Aigro</t>
  </si>
  <si>
    <t>Müük</t>
  </si>
  <si>
    <t>sekretär</t>
  </si>
  <si>
    <t>36405130719</t>
  </si>
  <si>
    <t>Erki</t>
  </si>
  <si>
    <t>Ainsaar</t>
  </si>
  <si>
    <t>lukksepp</t>
  </si>
  <si>
    <t>46605150941</t>
  </si>
  <si>
    <t>Maarja</t>
  </si>
  <si>
    <t>Ambros</t>
  </si>
  <si>
    <t>Ost</t>
  </si>
  <si>
    <t>sekretäär</t>
  </si>
  <si>
    <t>34708140585</t>
  </si>
  <si>
    <t>Arsenov</t>
  </si>
  <si>
    <t>Ladu</t>
  </si>
  <si>
    <t>kompekteerija</t>
  </si>
  <si>
    <t>45711080030</t>
  </si>
  <si>
    <t>Kristel</t>
  </si>
  <si>
    <t>Astok</t>
  </si>
  <si>
    <t>Finants</t>
  </si>
  <si>
    <t>raamatupidaja</t>
  </si>
  <si>
    <t>Erika</t>
  </si>
  <si>
    <t>Bachmann</t>
  </si>
  <si>
    <t>müügijuht</t>
  </si>
  <si>
    <t>35404050446</t>
  </si>
  <si>
    <t>Reijo</t>
  </si>
  <si>
    <t>Bauman</t>
  </si>
  <si>
    <t>44203130136</t>
  </si>
  <si>
    <t>Mirja</t>
  </si>
  <si>
    <t>Bergmann</t>
  </si>
  <si>
    <t>Majandus</t>
  </si>
  <si>
    <t>koristaja</t>
  </si>
  <si>
    <t>47110060467</t>
  </si>
  <si>
    <t>Elvi</t>
  </si>
  <si>
    <t>Berk</t>
  </si>
  <si>
    <t>Transport</t>
  </si>
  <si>
    <t>dispetser</t>
  </si>
  <si>
    <t>34404190222</t>
  </si>
  <si>
    <t>Kaivo</t>
  </si>
  <si>
    <t>33904050217</t>
  </si>
  <si>
    <t>Olav</t>
  </si>
  <si>
    <t>Priit</t>
  </si>
  <si>
    <t>Burmeister</t>
  </si>
  <si>
    <t>autojuht</t>
  </si>
  <si>
    <t>Ene</t>
  </si>
  <si>
    <t>36802240722</t>
  </si>
  <si>
    <t>Ahto</t>
  </si>
  <si>
    <t>Danilov</t>
  </si>
  <si>
    <t>48305030944</t>
  </si>
  <si>
    <t>Laine</t>
  </si>
  <si>
    <t>Eek</t>
  </si>
  <si>
    <t>48007150516</t>
  </si>
  <si>
    <t>Erna</t>
  </si>
  <si>
    <t>Mare</t>
  </si>
  <si>
    <t>Eesmaa</t>
  </si>
  <si>
    <t>juhataja</t>
  </si>
  <si>
    <t>Vilma</t>
  </si>
  <si>
    <t>34103030178</t>
  </si>
  <si>
    <t>Einar</t>
  </si>
  <si>
    <t>Ehala</t>
  </si>
  <si>
    <t>treial</t>
  </si>
  <si>
    <t>47110240441</t>
  </si>
  <si>
    <t>Elmik</t>
  </si>
  <si>
    <t>36110090988</t>
  </si>
  <si>
    <t>Elson</t>
  </si>
  <si>
    <t>34110060017</t>
  </si>
  <si>
    <t>Marko</t>
  </si>
  <si>
    <t>Erikson</t>
  </si>
  <si>
    <t>meister</t>
  </si>
  <si>
    <t>Heinlo</t>
  </si>
  <si>
    <t>46809210954</t>
  </si>
  <si>
    <t>Aigi</t>
  </si>
  <si>
    <t>Härm</t>
  </si>
  <si>
    <t>44311130888</t>
  </si>
  <si>
    <t>Sirje</t>
  </si>
  <si>
    <t>44111240925</t>
  </si>
  <si>
    <t>Leida</t>
  </si>
  <si>
    <t>Jaanus</t>
  </si>
  <si>
    <t>37002030149</t>
  </si>
  <si>
    <t>Kristjan</t>
  </si>
  <si>
    <t>Jürimäe</t>
  </si>
  <si>
    <t>46809170171</t>
  </si>
  <si>
    <t>Jana</t>
  </si>
  <si>
    <t>Kaal</t>
  </si>
  <si>
    <t>34906210936</t>
  </si>
  <si>
    <t>Jaan</t>
  </si>
  <si>
    <t>Kaasik</t>
  </si>
  <si>
    <t>38301080820</t>
  </si>
  <si>
    <t>Meelis</t>
  </si>
  <si>
    <t>Kalju</t>
  </si>
  <si>
    <t>34107110230</t>
  </si>
  <si>
    <t>Hendrik</t>
  </si>
  <si>
    <t>Kanter</t>
  </si>
  <si>
    <t>Kasemets</t>
  </si>
  <si>
    <t>Malle</t>
  </si>
  <si>
    <t>Kivioja</t>
  </si>
  <si>
    <t>Andrus</t>
  </si>
  <si>
    <t>Koort</t>
  </si>
  <si>
    <t>44406270104</t>
  </si>
  <si>
    <t>Kreen</t>
  </si>
  <si>
    <t>48210210529</t>
  </si>
  <si>
    <t>Faina</t>
  </si>
  <si>
    <t>Kukk</t>
  </si>
  <si>
    <t>33907250511</t>
  </si>
  <si>
    <t>Riho</t>
  </si>
  <si>
    <t>37509120658</t>
  </si>
  <si>
    <t>Boris</t>
  </si>
  <si>
    <t>Küünemäe</t>
  </si>
  <si>
    <t>Laanepõld</t>
  </si>
  <si>
    <t>37803090504</t>
  </si>
  <si>
    <t>Laubre</t>
  </si>
  <si>
    <t>37005020007</t>
  </si>
  <si>
    <t>Lepiksoo</t>
  </si>
  <si>
    <t>47010010868</t>
  </si>
  <si>
    <t>jurist</t>
  </si>
  <si>
    <t>45604030496</t>
  </si>
  <si>
    <t>Ligi</t>
  </si>
  <si>
    <t>47005130963</t>
  </si>
  <si>
    <t>Heli</t>
  </si>
  <si>
    <t>Lind</t>
  </si>
  <si>
    <t>38201060031</t>
  </si>
  <si>
    <t>Raivo</t>
  </si>
  <si>
    <t>Lokk</t>
  </si>
  <si>
    <t>35105180673</t>
  </si>
  <si>
    <t>Eino</t>
  </si>
  <si>
    <t>Luige</t>
  </si>
  <si>
    <t>34309100049</t>
  </si>
  <si>
    <t>Madis</t>
  </si>
  <si>
    <t>Maasalu</t>
  </si>
  <si>
    <t>35009030894</t>
  </si>
  <si>
    <t>35809050610</t>
  </si>
  <si>
    <t>Malva</t>
  </si>
  <si>
    <t>48208230166</t>
  </si>
  <si>
    <t>Tiina</t>
  </si>
  <si>
    <t>Markus</t>
  </si>
  <si>
    <t>34408020335</t>
  </si>
  <si>
    <t>Marmor</t>
  </si>
  <si>
    <t>34506190557</t>
  </si>
  <si>
    <t>Meigas</t>
  </si>
  <si>
    <t>34112180084</t>
  </si>
  <si>
    <t>Anton</t>
  </si>
  <si>
    <t>Meister</t>
  </si>
  <si>
    <t>35408240148</t>
  </si>
  <si>
    <t>Arnold</t>
  </si>
  <si>
    <t>Merilaid</t>
  </si>
  <si>
    <t>36203030988</t>
  </si>
  <si>
    <t>Mets</t>
  </si>
  <si>
    <t>37303030624</t>
  </si>
  <si>
    <t>Aarne</t>
  </si>
  <si>
    <t>Mikson</t>
  </si>
  <si>
    <t>48109130038</t>
  </si>
  <si>
    <t>Kersti</t>
  </si>
  <si>
    <t>Miller</t>
  </si>
  <si>
    <t>37003260243</t>
  </si>
  <si>
    <t>Muld</t>
  </si>
  <si>
    <t>45903030319</t>
  </si>
  <si>
    <t>Valve</t>
  </si>
  <si>
    <t>Mäesalu</t>
  </si>
  <si>
    <t>37906080465</t>
  </si>
  <si>
    <t>Mägi</t>
  </si>
  <si>
    <t>diiler</t>
  </si>
  <si>
    <t>36709040675</t>
  </si>
  <si>
    <t>Tarmo</t>
  </si>
  <si>
    <t>Müller</t>
  </si>
  <si>
    <t>35104120460</t>
  </si>
  <si>
    <t>Müürsepp</t>
  </si>
  <si>
    <t>36512210549</t>
  </si>
  <si>
    <t>Paul</t>
  </si>
  <si>
    <t>Naaber</t>
  </si>
  <si>
    <t>38303010526</t>
  </si>
  <si>
    <t>Noormets</t>
  </si>
  <si>
    <t>38008200347</t>
  </si>
  <si>
    <t>Norak</t>
  </si>
  <si>
    <t>36406070555</t>
  </si>
  <si>
    <t>37708220891</t>
  </si>
  <si>
    <t>Ando</t>
  </si>
  <si>
    <t>Nõmmik</t>
  </si>
  <si>
    <t>35001130124</t>
  </si>
  <si>
    <t>Oks</t>
  </si>
  <si>
    <t>45809140289</t>
  </si>
  <si>
    <t>Kristiina</t>
  </si>
  <si>
    <t>38206070961</t>
  </si>
  <si>
    <t>Okspuu</t>
  </si>
  <si>
    <t>48105090295</t>
  </si>
  <si>
    <t>Annika</t>
  </si>
  <si>
    <t>Paju</t>
  </si>
  <si>
    <t>38005180669</t>
  </si>
  <si>
    <t>Hanno</t>
  </si>
  <si>
    <t>Pajusaar</t>
  </si>
  <si>
    <t>46709190988</t>
  </si>
  <si>
    <t>Selma</t>
  </si>
  <si>
    <t>Parre</t>
  </si>
  <si>
    <t>37612170754</t>
  </si>
  <si>
    <t>Eevald</t>
  </si>
  <si>
    <t>Parts</t>
  </si>
  <si>
    <t>37308230939</t>
  </si>
  <si>
    <t>Paulus</t>
  </si>
  <si>
    <t>36907260696</t>
  </si>
  <si>
    <t>Pedak</t>
  </si>
  <si>
    <t>38211130833</t>
  </si>
  <si>
    <t>Petrov</t>
  </si>
  <si>
    <t>47508150058</t>
  </si>
  <si>
    <t>Irma</t>
  </si>
  <si>
    <t>Piirsalu</t>
  </si>
  <si>
    <t>34204170615</t>
  </si>
  <si>
    <t>Pulk</t>
  </si>
  <si>
    <t>valvur</t>
  </si>
  <si>
    <t>45710100356</t>
  </si>
  <si>
    <t>Airi</t>
  </si>
  <si>
    <t>Põld</t>
  </si>
  <si>
    <t>45902200391</t>
  </si>
  <si>
    <t>Evelin</t>
  </si>
  <si>
    <t>46307080393</t>
  </si>
  <si>
    <t>Põldmaa</t>
  </si>
  <si>
    <t>47605040659</t>
  </si>
  <si>
    <t>Hilja</t>
  </si>
  <si>
    <t>Raid</t>
  </si>
  <si>
    <t>47111150090</t>
  </si>
  <si>
    <t>Rajamäe</t>
  </si>
  <si>
    <t>44012150956</t>
  </si>
  <si>
    <t>Aasa</t>
  </si>
  <si>
    <t>Randla</t>
  </si>
  <si>
    <t>38104220473</t>
  </si>
  <si>
    <t>Raudsepp</t>
  </si>
  <si>
    <t>37111200348</t>
  </si>
  <si>
    <t>Roosimägi</t>
  </si>
  <si>
    <t>34810190405</t>
  </si>
  <si>
    <t>Salu</t>
  </si>
  <si>
    <t>34811280456</t>
  </si>
  <si>
    <t>Argo</t>
  </si>
  <si>
    <t>37105220288</t>
  </si>
  <si>
    <t>Kustav</t>
  </si>
  <si>
    <t>37006180544</t>
  </si>
  <si>
    <t>Erno</t>
  </si>
  <si>
    <t>Salumets</t>
  </si>
  <si>
    <t>44607080463</t>
  </si>
  <si>
    <t>Evi</t>
  </si>
  <si>
    <t>Sarapik</t>
  </si>
  <si>
    <t>44601210234</t>
  </si>
  <si>
    <t>Toomsalu</t>
  </si>
  <si>
    <t>45209010485</t>
  </si>
  <si>
    <t>Juulia</t>
  </si>
  <si>
    <t>Tubin</t>
  </si>
  <si>
    <t>35901050084</t>
  </si>
  <si>
    <t>Ahti</t>
  </si>
  <si>
    <t>46404170054</t>
  </si>
  <si>
    <t>Katy</t>
  </si>
  <si>
    <t>Veesimaa</t>
  </si>
  <si>
    <t>referent</t>
  </si>
  <si>
    <t>35312110930</t>
  </si>
  <si>
    <t>Kaspar</t>
  </si>
  <si>
    <t>36504060863</t>
  </si>
  <si>
    <t>Arvi</t>
  </si>
  <si>
    <t>Väljas</t>
  </si>
  <si>
    <t>Lisaülesanne: Eraldada  kellel käesoleval aastal on juubel. Abiks funktsioon MOD</t>
  </si>
  <si>
    <t>Aasta</t>
  </si>
  <si>
    <t>Sünnikuupäev</t>
  </si>
  <si>
    <t>null</t>
  </si>
  <si>
    <t>üks</t>
  </si>
  <si>
    <t>kaks</t>
  </si>
  <si>
    <t>kolm</t>
  </si>
  <si>
    <t>neli</t>
  </si>
  <si>
    <t>viis</t>
  </si>
  <si>
    <t>kuus</t>
  </si>
  <si>
    <t>seitse</t>
  </si>
  <si>
    <t>kaheksa</t>
  </si>
  <si>
    <t>üheksa</t>
  </si>
  <si>
    <t>Tekstina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</si>
</sst>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\ &quot;€&quot;"/>
  </numFmts>
  <fonts count="21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name val="Arial"/>
      <charset val="186"/>
    </font>
    <font>
      <sz val="10"/>
      <name val="Arial"/>
      <family val="2"/>
      <charset val="204"/>
    </font>
    <font>
      <b/>
      <sz val="12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sz val="9"/>
      <name val="Arial"/>
      <family val="2"/>
    </font>
    <font>
      <sz val="10"/>
      <name val="MS Sans Serif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color indexed="9"/>
      <name val="Calibri"/>
      <family val="2"/>
      <scheme val="minor"/>
    </font>
    <font>
      <sz val="10"/>
      <name val="Courier"/>
    </font>
    <font>
      <sz val="12"/>
      <name val="Calibri"/>
      <family val="2"/>
      <scheme val="minor"/>
    </font>
    <font>
      <b/>
      <sz val="12"/>
      <name val="Arial"/>
      <family val="2"/>
      <charset val="186"/>
    </font>
    <font>
      <sz val="10"/>
      <name val="Arial"/>
      <family val="2"/>
      <charset val="186"/>
    </font>
    <font>
      <sz val="12"/>
      <name val="Arial"/>
      <family val="2"/>
      <charset val="186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4" fillId="0" borderId="0"/>
    <xf numFmtId="0" fontId="5" fillId="0" borderId="0"/>
    <xf numFmtId="0" fontId="10" fillId="0" borderId="0"/>
    <xf numFmtId="164" fontId="14" fillId="0" borderId="0"/>
    <xf numFmtId="0" fontId="5" fillId="0" borderId="0"/>
    <xf numFmtId="0" fontId="11" fillId="0" borderId="0"/>
    <xf numFmtId="0" fontId="5" fillId="0" borderId="0"/>
  </cellStyleXfs>
  <cellXfs count="82">
    <xf numFmtId="0" fontId="0" fillId="0" borderId="0" xfId="0"/>
    <xf numFmtId="2" fontId="0" fillId="0" borderId="0" xfId="0" applyNumberFormat="1"/>
    <xf numFmtId="9" fontId="0" fillId="2" borderId="0" xfId="1" applyFont="1" applyFill="1"/>
    <xf numFmtId="0" fontId="2" fillId="0" borderId="0" xfId="0" applyFont="1"/>
    <xf numFmtId="9" fontId="0" fillId="3" borderId="1" xfId="0" applyNumberFormat="1" applyFill="1" applyBorder="1"/>
    <xf numFmtId="0" fontId="2" fillId="0" borderId="1" xfId="0" applyFont="1" applyBorder="1" applyAlignment="1">
      <alignment horizontal="right"/>
    </xf>
    <xf numFmtId="0" fontId="0" fillId="2" borderId="0" xfId="0" applyFill="1"/>
    <xf numFmtId="0" fontId="2" fillId="2" borderId="0" xfId="0" applyFont="1" applyFill="1"/>
    <xf numFmtId="0" fontId="0" fillId="4" borderId="0" xfId="0" applyFill="1"/>
    <xf numFmtId="0" fontId="0" fillId="3" borderId="0" xfId="0" applyFill="1"/>
    <xf numFmtId="14" fontId="0" fillId="2" borderId="0" xfId="0" applyNumberFormat="1" applyFill="1"/>
    <xf numFmtId="14" fontId="0" fillId="3" borderId="1" xfId="0" applyNumberFormat="1" applyFill="1" applyBorder="1"/>
    <xf numFmtId="0" fontId="0" fillId="5" borderId="0" xfId="0" applyFill="1"/>
    <xf numFmtId="0" fontId="0" fillId="0" borderId="1" xfId="0" applyBorder="1" applyAlignment="1">
      <alignment horizontal="right"/>
    </xf>
    <xf numFmtId="0" fontId="0" fillId="6" borderId="0" xfId="0" applyFill="1"/>
    <xf numFmtId="0" fontId="2" fillId="5" borderId="0" xfId="0" applyFont="1" applyFill="1"/>
    <xf numFmtId="0" fontId="2" fillId="6" borderId="0" xfId="0" applyFont="1" applyFill="1"/>
    <xf numFmtId="0" fontId="2" fillId="4" borderId="0" xfId="0" applyFont="1" applyFill="1"/>
    <xf numFmtId="0" fontId="2" fillId="3" borderId="0" xfId="0" applyFont="1" applyFill="1"/>
    <xf numFmtId="0" fontId="2" fillId="7" borderId="0" xfId="0" applyFont="1" applyFill="1"/>
    <xf numFmtId="0" fontId="0" fillId="7" borderId="0" xfId="0" applyFill="1"/>
    <xf numFmtId="0" fontId="2" fillId="0" borderId="1" xfId="0" applyFont="1" applyBorder="1"/>
    <xf numFmtId="0" fontId="0" fillId="2" borderId="1" xfId="0" applyFill="1" applyBorder="1"/>
    <xf numFmtId="9" fontId="0" fillId="0" borderId="2" xfId="0" applyNumberFormat="1" applyBorder="1" applyAlignment="1">
      <alignment horizontal="right"/>
    </xf>
    <xf numFmtId="0" fontId="0" fillId="2" borderId="2" xfId="0" applyFill="1" applyBorder="1"/>
    <xf numFmtId="0" fontId="0" fillId="0" borderId="2" xfId="0" applyBorder="1" applyAlignment="1">
      <alignment horizontal="right"/>
    </xf>
    <xf numFmtId="16" fontId="0" fillId="0" borderId="2" xfId="0" applyNumberFormat="1" applyBorder="1" applyAlignment="1">
      <alignment horizontal="right"/>
    </xf>
    <xf numFmtId="0" fontId="3" fillId="0" borderId="0" xfId="2"/>
    <xf numFmtId="0" fontId="4" fillId="0" borderId="0" xfId="3"/>
    <xf numFmtId="1" fontId="4" fillId="0" borderId="0" xfId="3" applyNumberFormat="1"/>
    <xf numFmtId="0" fontId="4" fillId="0" borderId="0" xfId="3" applyAlignment="1">
      <alignment horizontal="center" vertical="center"/>
    </xf>
    <xf numFmtId="0" fontId="4" fillId="0" borderId="0" xfId="3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0" fontId="6" fillId="0" borderId="0" xfId="4" applyFont="1" applyAlignment="1">
      <alignment horizontal="right" vertical="center" wrapText="1"/>
    </xf>
    <xf numFmtId="0" fontId="7" fillId="0" borderId="0" xfId="4" applyFont="1" applyAlignment="1">
      <alignment horizontal="right"/>
    </xf>
    <xf numFmtId="0" fontId="7" fillId="0" borderId="3" xfId="4" applyFont="1" applyBorder="1" applyAlignment="1">
      <alignment horizontal="right"/>
    </xf>
    <xf numFmtId="0" fontId="7" fillId="0" borderId="0" xfId="4" applyFont="1" applyAlignment="1">
      <alignment horizontal="left"/>
    </xf>
    <xf numFmtId="0" fontId="6" fillId="0" borderId="0" xfId="4" applyFont="1" applyAlignment="1">
      <alignment horizontal="left"/>
    </xf>
    <xf numFmtId="0" fontId="6" fillId="0" borderId="0" xfId="4" applyFont="1" applyAlignment="1">
      <alignment horizontal="right"/>
    </xf>
    <xf numFmtId="0" fontId="8" fillId="0" borderId="0" xfId="4" applyFont="1"/>
    <xf numFmtId="0" fontId="7" fillId="0" borderId="0" xfId="4" applyFont="1"/>
    <xf numFmtId="0" fontId="7" fillId="0" borderId="3" xfId="4" applyFont="1" applyBorder="1" applyAlignment="1">
      <alignment horizontal="right" wrapText="1"/>
    </xf>
    <xf numFmtId="0" fontId="8" fillId="0" borderId="3" xfId="4" applyFont="1" applyBorder="1"/>
    <xf numFmtId="0" fontId="7" fillId="0" borderId="0" xfId="4" applyFont="1" applyAlignment="1">
      <alignment horizontal="right" wrapText="1"/>
    </xf>
    <xf numFmtId="0" fontId="7" fillId="0" borderId="0" xfId="4" applyFont="1" applyAlignment="1">
      <alignment wrapText="1"/>
    </xf>
    <xf numFmtId="0" fontId="9" fillId="0" borderId="0" xfId="4" applyFont="1" applyAlignment="1">
      <alignment horizontal="right" vertical="center" wrapText="1"/>
    </xf>
    <xf numFmtId="2" fontId="7" fillId="0" borderId="3" xfId="4" applyNumberFormat="1" applyFont="1" applyBorder="1" applyAlignment="1">
      <alignment horizontal="right"/>
    </xf>
    <xf numFmtId="0" fontId="12" fillId="0" borderId="0" xfId="5" applyFont="1"/>
    <xf numFmtId="0" fontId="13" fillId="8" borderId="4" xfId="5" applyFont="1" applyFill="1" applyBorder="1"/>
    <xf numFmtId="0" fontId="13" fillId="8" borderId="5" xfId="5" applyFont="1" applyFill="1" applyBorder="1"/>
    <xf numFmtId="0" fontId="12" fillId="0" borderId="6" xfId="5" applyFont="1" applyBorder="1"/>
    <xf numFmtId="0" fontId="12" fillId="0" borderId="7" xfId="5" applyFont="1" applyBorder="1"/>
    <xf numFmtId="1" fontId="15" fillId="0" borderId="0" xfId="6" applyNumberFormat="1" applyFont="1" applyAlignment="1">
      <alignment horizontal="left"/>
    </xf>
    <xf numFmtId="0" fontId="7" fillId="0" borderId="0" xfId="7" applyFont="1"/>
    <xf numFmtId="164" fontId="15" fillId="0" borderId="0" xfId="6" applyFont="1" applyAlignment="1">
      <alignment horizontal="left"/>
    </xf>
    <xf numFmtId="0" fontId="15" fillId="0" borderId="0" xfId="7" applyFont="1"/>
    <xf numFmtId="164" fontId="16" fillId="9" borderId="3" xfId="6" applyFont="1" applyFill="1" applyBorder="1" applyAlignment="1">
      <alignment horizontal="left"/>
    </xf>
    <xf numFmtId="164" fontId="16" fillId="9" borderId="3" xfId="6" applyFont="1" applyFill="1" applyBorder="1" applyAlignment="1">
      <alignment horizontal="center"/>
    </xf>
    <xf numFmtId="164" fontId="17" fillId="0" borderId="0" xfId="6" applyFont="1" applyAlignment="1">
      <alignment horizontal="left"/>
    </xf>
    <xf numFmtId="164" fontId="17" fillId="0" borderId="0" xfId="6" applyFont="1"/>
    <xf numFmtId="164" fontId="18" fillId="0" borderId="0" xfId="6" applyFont="1" applyAlignment="1">
      <alignment horizontal="left"/>
    </xf>
    <xf numFmtId="0" fontId="16" fillId="0" borderId="0" xfId="7" applyFont="1"/>
    <xf numFmtId="164" fontId="18" fillId="0" borderId="0" xfId="6" applyFont="1"/>
    <xf numFmtId="1" fontId="7" fillId="0" borderId="0" xfId="7" applyNumberFormat="1" applyFont="1"/>
    <xf numFmtId="14" fontId="7" fillId="0" borderId="0" xfId="7" applyNumberFormat="1" applyFont="1"/>
    <xf numFmtId="3" fontId="18" fillId="0" borderId="0" xfId="6" applyNumberFormat="1" applyFont="1" applyAlignment="1">
      <alignment horizontal="right"/>
    </xf>
    <xf numFmtId="49" fontId="7" fillId="10" borderId="3" xfId="7" applyNumberFormat="1" applyFont="1" applyFill="1" applyBorder="1"/>
    <xf numFmtId="0" fontId="7" fillId="10" borderId="3" xfId="7" applyFont="1" applyFill="1" applyBorder="1"/>
    <xf numFmtId="49" fontId="7" fillId="0" borderId="0" xfId="7" applyNumberFormat="1" applyFont="1"/>
    <xf numFmtId="1" fontId="19" fillId="0" borderId="3" xfId="8" applyNumberFormat="1" applyFont="1" applyFill="1" applyBorder="1"/>
    <xf numFmtId="0" fontId="12" fillId="0" borderId="0" xfId="8" applyFont="1"/>
    <xf numFmtId="0" fontId="20" fillId="0" borderId="3" xfId="8" applyFont="1" applyFill="1" applyBorder="1"/>
    <xf numFmtId="2" fontId="20" fillId="0" borderId="3" xfId="8" applyNumberFormat="1" applyFont="1" applyFill="1" applyBorder="1"/>
    <xf numFmtId="165" fontId="20" fillId="0" borderId="3" xfId="8" applyNumberFormat="1" applyFont="1" applyFill="1" applyBorder="1"/>
    <xf numFmtId="1" fontId="20" fillId="0" borderId="3" xfId="8" applyNumberFormat="1" applyFont="1" applyFill="1" applyBorder="1"/>
    <xf numFmtId="165" fontId="12" fillId="0" borderId="3" xfId="8" applyNumberFormat="1" applyFont="1" applyFill="1" applyBorder="1" applyAlignment="1">
      <alignment horizontal="center"/>
    </xf>
    <xf numFmtId="0" fontId="7" fillId="0" borderId="8" xfId="7" applyFont="1" applyBorder="1"/>
    <xf numFmtId="3" fontId="7" fillId="0" borderId="8" xfId="6" applyNumberFormat="1" applyFont="1" applyBorder="1" applyAlignment="1">
      <alignment horizontal="right"/>
    </xf>
    <xf numFmtId="0" fontId="7" fillId="0" borderId="8" xfId="7" quotePrefix="1" applyFont="1" applyBorder="1"/>
    <xf numFmtId="14" fontId="7" fillId="0" borderId="8" xfId="6" applyNumberFormat="1" applyFont="1" applyBorder="1" applyAlignment="1"/>
    <xf numFmtId="0" fontId="15" fillId="0" borderId="0" xfId="9" applyFont="1" applyBorder="1"/>
    <xf numFmtId="0" fontId="15" fillId="0" borderId="0" xfId="9" applyFont="1" applyBorder="1" applyAlignment="1"/>
  </cellXfs>
  <cellStyles count="10">
    <cellStyle name="Normal" xfId="0" builtinId="0"/>
    <cellStyle name="Normal 2" xfId="2" xr:uid="{3A4C41DB-A7D7-4B11-B2F7-EC7AEEDEBEBD}"/>
    <cellStyle name="Normal 2 2" xfId="5" xr:uid="{20D574C4-090F-4F21-B88A-2EAFAAFAD882}"/>
    <cellStyle name="Normal 3" xfId="3" xr:uid="{FD659A10-43C8-4AA7-8FE6-41774871E702}"/>
    <cellStyle name="Normal 4" xfId="8" xr:uid="{28206DCA-7179-4A61-93ED-3A5F68628D83}"/>
    <cellStyle name="Normal 6" xfId="6" xr:uid="{049801F0-A604-43B0-BC03-2CF30BB0C476}"/>
    <cellStyle name="Normal_if1" xfId="4" xr:uid="{4D45B1EC-CE1E-4871-BDC4-2F9140A52177}"/>
    <cellStyle name="Normal_Loeng_1_7" xfId="9" xr:uid="{03518E35-6E15-4BB0-9734-C1FB056249E5}"/>
    <cellStyle name="Normal_Loeng_1_7_8" xfId="7" xr:uid="{4EE3FF96-BDB2-4C27-A803-A4DC0277AA67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Harjutus_6_Otsimis_viitamisfunktsioonid_tabelite_sidumin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wnloads/Harjutus_4_Ajaandmed_avaldised_funktsioonid_teksti_valemid_avaldised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%20Amitan\Documents\Dokumendid\irina\Sugis_16\Koolitus_2016\Kord_1\paev_1_tehtu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itel"/>
      <sheetName val="Sõnastik"/>
      <sheetName val="Index&amp;Match"/>
      <sheetName val="VLookup&amp;Lookup"/>
      <sheetName val="Vahemik"/>
      <sheetName val="Arve"/>
      <sheetName val="Kaubad"/>
      <sheetName val="Palgid"/>
      <sheetName val="Hinnakiri"/>
      <sheetName val="SumIf"/>
      <sheetName val="FunctionIfS "/>
      <sheetName val="Lisad"/>
      <sheetName val="INDEX"/>
      <sheetName val="abi "/>
      <sheetName val="MATCH"/>
      <sheetName val="VHlookup"/>
      <sheetName val="Hinnakirjad"/>
      <sheetName val="Tabel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7">
          <cell r="B7" t="str">
            <v>46106104217</v>
          </cell>
        </row>
        <row r="8">
          <cell r="B8">
            <v>46001280262</v>
          </cell>
        </row>
        <row r="9">
          <cell r="B9">
            <v>46910080242</v>
          </cell>
        </row>
        <row r="10">
          <cell r="B10">
            <v>46910080242</v>
          </cell>
        </row>
        <row r="11">
          <cell r="B11">
            <v>46709170210</v>
          </cell>
        </row>
        <row r="12">
          <cell r="B12">
            <v>46706286617</v>
          </cell>
        </row>
        <row r="13">
          <cell r="B13">
            <v>46701090320</v>
          </cell>
        </row>
        <row r="14">
          <cell r="B14">
            <v>46406030344</v>
          </cell>
        </row>
        <row r="15">
          <cell r="B15">
            <v>46307060343</v>
          </cell>
        </row>
        <row r="16">
          <cell r="B16">
            <v>46210102721</v>
          </cell>
        </row>
        <row r="17">
          <cell r="B17">
            <v>46203262729</v>
          </cell>
        </row>
        <row r="18">
          <cell r="B18" t="str">
            <v>44907076017</v>
          </cell>
        </row>
        <row r="19">
          <cell r="B19" t="str">
            <v>38603292719</v>
          </cell>
        </row>
        <row r="20">
          <cell r="B20" t="str">
            <v>38601100222</v>
          </cell>
        </row>
        <row r="21">
          <cell r="B21">
            <v>38406014226</v>
          </cell>
        </row>
        <row r="22">
          <cell r="B22" t="str">
            <v>38404074229</v>
          </cell>
        </row>
        <row r="23">
          <cell r="B23" t="str">
            <v>38402022267</v>
          </cell>
        </row>
        <row r="24">
          <cell r="B24" t="str">
            <v>38308100387</v>
          </cell>
        </row>
        <row r="25">
          <cell r="B25" t="str">
            <v>38307112233</v>
          </cell>
        </row>
        <row r="26">
          <cell r="B26" t="str">
            <v>48206096013</v>
          </cell>
        </row>
        <row r="27">
          <cell r="B27">
            <v>48008060269</v>
          </cell>
        </row>
        <row r="28">
          <cell r="B28" t="str">
            <v>48001030286</v>
          </cell>
        </row>
        <row r="29">
          <cell r="B29" t="str">
            <v>47804274927</v>
          </cell>
        </row>
        <row r="30">
          <cell r="B30" t="str">
            <v>47704170309</v>
          </cell>
        </row>
        <row r="31">
          <cell r="B31" t="str">
            <v>46907190244</v>
          </cell>
        </row>
        <row r="32">
          <cell r="B32" t="str">
            <v>46710062719</v>
          </cell>
        </row>
        <row r="33">
          <cell r="B33">
            <v>46310102716</v>
          </cell>
        </row>
        <row r="34">
          <cell r="B34" t="str">
            <v>46111206011</v>
          </cell>
        </row>
        <row r="35">
          <cell r="B35" t="str">
            <v>46110210216</v>
          </cell>
        </row>
        <row r="36">
          <cell r="B36" t="str">
            <v>46211014919</v>
          </cell>
        </row>
        <row r="37">
          <cell r="B37">
            <v>46010160268</v>
          </cell>
        </row>
        <row r="38">
          <cell r="B38" t="str">
            <v>38403310332</v>
          </cell>
        </row>
        <row r="39">
          <cell r="B39" t="str">
            <v>48009110340</v>
          </cell>
        </row>
        <row r="40">
          <cell r="B40" t="str">
            <v>47402203718</v>
          </cell>
        </row>
        <row r="41">
          <cell r="B41">
            <v>46903216212</v>
          </cell>
        </row>
        <row r="42">
          <cell r="B42" t="str">
            <v>38108030290</v>
          </cell>
        </row>
        <row r="43">
          <cell r="B43" t="str">
            <v>37612260331</v>
          </cell>
        </row>
        <row r="44">
          <cell r="B44">
            <v>36009206633</v>
          </cell>
        </row>
        <row r="45">
          <cell r="B45">
            <v>38011200268</v>
          </cell>
        </row>
        <row r="46">
          <cell r="B46">
            <v>47603016037</v>
          </cell>
        </row>
        <row r="47">
          <cell r="B47">
            <v>46708060276</v>
          </cell>
        </row>
        <row r="48">
          <cell r="B48">
            <v>38206060307</v>
          </cell>
        </row>
        <row r="49">
          <cell r="B49" t="str">
            <v>38102102228</v>
          </cell>
        </row>
        <row r="50">
          <cell r="B50" t="str">
            <v>38002110282</v>
          </cell>
        </row>
        <row r="51">
          <cell r="B51">
            <v>36106170010</v>
          </cell>
        </row>
        <row r="52">
          <cell r="B52">
            <v>48307064248</v>
          </cell>
        </row>
        <row r="53">
          <cell r="B53" t="str">
            <v>36712040306</v>
          </cell>
        </row>
        <row r="54">
          <cell r="B54" t="str">
            <v>46102120267</v>
          </cell>
        </row>
        <row r="55">
          <cell r="B55">
            <v>36609044210</v>
          </cell>
        </row>
        <row r="56">
          <cell r="B56" t="str">
            <v>3660626XXXX</v>
          </cell>
        </row>
        <row r="57">
          <cell r="B57">
            <v>46906162722</v>
          </cell>
        </row>
        <row r="58">
          <cell r="B58">
            <v>38409066624</v>
          </cell>
        </row>
        <row r="59">
          <cell r="B59">
            <v>36601280211</v>
          </cell>
        </row>
        <row r="60">
          <cell r="B60" t="str">
            <v>44802010412</v>
          </cell>
        </row>
      </sheetData>
      <sheetData sheetId="11"/>
      <sheetData sheetId="12">
        <row r="16">
          <cell r="B16">
            <v>4</v>
          </cell>
        </row>
        <row r="22">
          <cell r="C22">
            <v>8</v>
          </cell>
          <cell r="D22">
            <v>7.5</v>
          </cell>
          <cell r="E22">
            <v>132</v>
          </cell>
        </row>
        <row r="23">
          <cell r="C23">
            <v>9</v>
          </cell>
          <cell r="D23">
            <v>10</v>
          </cell>
          <cell r="E23">
            <v>143</v>
          </cell>
        </row>
        <row r="24">
          <cell r="C24">
            <v>10</v>
          </cell>
          <cell r="D24">
            <v>12</v>
          </cell>
          <cell r="E24">
            <v>137</v>
          </cell>
        </row>
        <row r="25">
          <cell r="C25">
            <v>3</v>
          </cell>
          <cell r="D25">
            <v>3</v>
          </cell>
          <cell r="E25">
            <v>135</v>
          </cell>
        </row>
        <row r="26">
          <cell r="C26">
            <v>5</v>
          </cell>
          <cell r="D26">
            <v>4</v>
          </cell>
          <cell r="E26">
            <v>68</v>
          </cell>
        </row>
      </sheetData>
      <sheetData sheetId="13">
        <row r="4">
          <cell r="B4" t="str">
            <v>null</v>
          </cell>
        </row>
        <row r="5">
          <cell r="B5" t="str">
            <v>üks</v>
          </cell>
        </row>
        <row r="6">
          <cell r="B6" t="str">
            <v>kaks</v>
          </cell>
        </row>
        <row r="7">
          <cell r="B7" t="str">
            <v>kolm</v>
          </cell>
          <cell r="F7">
            <v>1.5</v>
          </cell>
          <cell r="G7">
            <v>2.4</v>
          </cell>
          <cell r="H7">
            <v>3</v>
          </cell>
          <cell r="I7">
            <v>3.5</v>
          </cell>
          <cell r="J7">
            <v>4</v>
          </cell>
          <cell r="K7">
            <v>6</v>
          </cell>
          <cell r="L7">
            <v>6.8</v>
          </cell>
          <cell r="M7">
            <v>7.5</v>
          </cell>
          <cell r="N7">
            <v>10</v>
          </cell>
          <cell r="O7">
            <v>12</v>
          </cell>
          <cell r="Q7" t="str">
            <v>Harjumaa</v>
          </cell>
          <cell r="S7" t="str">
            <v>Kuressaare</v>
          </cell>
        </row>
        <row r="8">
          <cell r="B8" t="str">
            <v>neli</v>
          </cell>
          <cell r="Q8" t="str">
            <v>Harjumaa, Harku Vald</v>
          </cell>
          <cell r="S8" t="str">
            <v>Maardu</v>
          </cell>
        </row>
        <row r="9">
          <cell r="B9" t="str">
            <v>viis</v>
          </cell>
          <cell r="Q9" t="str">
            <v>Harjumaa, Kuusalu Vald</v>
          </cell>
          <cell r="S9" t="str">
            <v>Narva</v>
          </cell>
        </row>
        <row r="10">
          <cell r="B10" t="str">
            <v>kuus</v>
          </cell>
          <cell r="Q10" t="str">
            <v>Harjumaa, Saku Alevik</v>
          </cell>
          <cell r="S10" t="str">
            <v>Pärnu</v>
          </cell>
        </row>
        <row r="11">
          <cell r="B11" t="str">
            <v>seitse</v>
          </cell>
          <cell r="Q11" t="str">
            <v>Harjumaa, Saku Vald</v>
          </cell>
          <cell r="S11" t="str">
            <v>Tallinn</v>
          </cell>
        </row>
        <row r="12">
          <cell r="B12" t="str">
            <v>kaheksa</v>
          </cell>
          <cell r="Q12" t="str">
            <v>Harjumaa, Saue Vald</v>
          </cell>
          <cell r="S12" t="str">
            <v>Tartu</v>
          </cell>
        </row>
        <row r="13">
          <cell r="B13" t="str">
            <v>üheksa</v>
          </cell>
          <cell r="Q13" t="str">
            <v>Harjumaa, Viimsi Vald</v>
          </cell>
        </row>
        <row r="14">
          <cell r="Q14" t="str">
            <v>Kuressaare</v>
          </cell>
        </row>
        <row r="15">
          <cell r="Q15" t="str">
            <v>Maardu</v>
          </cell>
        </row>
        <row r="16">
          <cell r="Q16" t="str">
            <v>Narva</v>
          </cell>
        </row>
        <row r="17">
          <cell r="B17">
            <v>1</v>
          </cell>
          <cell r="C17" t="str">
            <v>A. Kask</v>
          </cell>
          <cell r="D17">
            <v>65.3</v>
          </cell>
          <cell r="E17">
            <v>3</v>
          </cell>
          <cell r="Q17" t="str">
            <v>Põlvamaa, Kõlleste Vald</v>
          </cell>
        </row>
        <row r="18">
          <cell r="B18">
            <v>2</v>
          </cell>
          <cell r="C18" t="str">
            <v>P. Lepp</v>
          </cell>
          <cell r="D18">
            <v>74.5</v>
          </cell>
          <cell r="E18">
            <v>2</v>
          </cell>
          <cell r="Q18" t="str">
            <v>Pärnu</v>
          </cell>
        </row>
        <row r="19">
          <cell r="B19">
            <v>3</v>
          </cell>
          <cell r="C19" t="str">
            <v>K. Mänd</v>
          </cell>
          <cell r="D19">
            <v>65.3</v>
          </cell>
          <cell r="E19">
            <v>5</v>
          </cell>
          <cell r="Q19" t="str">
            <v>Pärnumaa, Audru Vald</v>
          </cell>
        </row>
        <row r="20">
          <cell r="B20">
            <v>4</v>
          </cell>
          <cell r="C20" t="str">
            <v>L. Tamm</v>
          </cell>
          <cell r="D20">
            <v>42.6</v>
          </cell>
          <cell r="E20">
            <v>2</v>
          </cell>
          <cell r="Q20" t="str">
            <v>Tallinn</v>
          </cell>
        </row>
        <row r="21">
          <cell r="B21">
            <v>5</v>
          </cell>
          <cell r="C21" t="str">
            <v>H. Kuusk</v>
          </cell>
          <cell r="D21">
            <v>74.5</v>
          </cell>
          <cell r="E21">
            <v>1</v>
          </cell>
          <cell r="Q21" t="str">
            <v>Tartu</v>
          </cell>
        </row>
        <row r="22">
          <cell r="B22">
            <v>6</v>
          </cell>
          <cell r="C22" t="str">
            <v>O. Palm</v>
          </cell>
          <cell r="D22">
            <v>63.7</v>
          </cell>
          <cell r="E22">
            <v>2</v>
          </cell>
          <cell r="Q22" t="str">
            <v>Tartumaa</v>
          </cell>
        </row>
        <row r="23">
          <cell r="B23">
            <v>7</v>
          </cell>
          <cell r="C23" t="str">
            <v>V. Tamm</v>
          </cell>
          <cell r="D23">
            <v>45.6</v>
          </cell>
          <cell r="E23">
            <v>3</v>
          </cell>
          <cell r="Q23" t="str">
            <v>Tartumaa, Luunja Vald</v>
          </cell>
        </row>
        <row r="24">
          <cell r="B24">
            <v>8</v>
          </cell>
          <cell r="C24" t="str">
            <v>S. Mets</v>
          </cell>
          <cell r="D24">
            <v>82.4</v>
          </cell>
          <cell r="E24">
            <v>5</v>
          </cell>
          <cell r="Q24" t="str">
            <v>Viljandimaa, Suure-Jaani Vald</v>
          </cell>
        </row>
      </sheetData>
      <sheetData sheetId="14"/>
      <sheetData sheetId="15"/>
      <sheetData sheetId="16">
        <row r="4">
          <cell r="B4">
            <v>403144</v>
          </cell>
          <cell r="C4" t="str">
            <v>karp ASALEA 140g</v>
          </cell>
          <cell r="D4">
            <v>15</v>
          </cell>
          <cell r="E4">
            <v>3.4</v>
          </cell>
        </row>
        <row r="5">
          <cell r="B5">
            <v>403075</v>
          </cell>
          <cell r="C5" t="str">
            <v>karp ATHENA 220g</v>
          </cell>
          <cell r="D5">
            <v>20</v>
          </cell>
          <cell r="E5">
            <v>2.4</v>
          </cell>
        </row>
        <row r="6">
          <cell r="B6">
            <v>403130</v>
          </cell>
          <cell r="C6" t="str">
            <v>karp FAKIIR 250g</v>
          </cell>
          <cell r="D6">
            <v>10</v>
          </cell>
          <cell r="E6">
            <v>3</v>
          </cell>
        </row>
        <row r="7">
          <cell r="B7">
            <v>403199</v>
          </cell>
          <cell r="C7" t="str">
            <v>karp FREESIA 270g</v>
          </cell>
          <cell r="D7">
            <v>10</v>
          </cell>
          <cell r="E7">
            <v>4.8</v>
          </cell>
        </row>
        <row r="8">
          <cell r="B8">
            <v>403070</v>
          </cell>
          <cell r="C8" t="str">
            <v>karp KANNEL 200g</v>
          </cell>
          <cell r="D8">
            <v>15</v>
          </cell>
          <cell r="E8">
            <v>2.25</v>
          </cell>
        </row>
        <row r="9">
          <cell r="B9">
            <v>403209</v>
          </cell>
          <cell r="C9" t="str">
            <v>karp KONJAKID 155g</v>
          </cell>
          <cell r="D9">
            <v>21</v>
          </cell>
          <cell r="E9">
            <v>1.85</v>
          </cell>
        </row>
        <row r="10">
          <cell r="B10">
            <v>403087</v>
          </cell>
          <cell r="C10" t="str">
            <v>karp LINNUPIIM 250g</v>
          </cell>
          <cell r="D10">
            <v>21</v>
          </cell>
          <cell r="E10">
            <v>2.85</v>
          </cell>
        </row>
        <row r="11">
          <cell r="B11">
            <v>403245</v>
          </cell>
          <cell r="C11" t="str">
            <v>karp TALLINN 175g</v>
          </cell>
          <cell r="D11">
            <v>10</v>
          </cell>
          <cell r="E11">
            <v>1.4</v>
          </cell>
        </row>
        <row r="12">
          <cell r="B12">
            <v>403225</v>
          </cell>
          <cell r="C12" t="str">
            <v>karp TULJAK 200g</v>
          </cell>
          <cell r="D12">
            <v>20</v>
          </cell>
          <cell r="E12">
            <v>3.2</v>
          </cell>
        </row>
        <row r="13">
          <cell r="B13">
            <v>403078</v>
          </cell>
          <cell r="C13" t="str">
            <v>karp UNISTUS 220g</v>
          </cell>
          <cell r="D13">
            <v>21</v>
          </cell>
          <cell r="E13">
            <v>2.4500000000000002</v>
          </cell>
        </row>
        <row r="14">
          <cell r="B14">
            <v>402122</v>
          </cell>
          <cell r="C14" t="str">
            <v>shok. ANNEKE 100g</v>
          </cell>
          <cell r="D14">
            <v>28</v>
          </cell>
          <cell r="E14">
            <v>0.9</v>
          </cell>
        </row>
        <row r="15">
          <cell r="B15">
            <v>402145</v>
          </cell>
          <cell r="C15" t="str">
            <v>shok. ANNEKE 300g</v>
          </cell>
          <cell r="D15">
            <v>10</v>
          </cell>
          <cell r="E15">
            <v>1.1499999999999999</v>
          </cell>
        </row>
        <row r="16">
          <cell r="B16">
            <v>402068</v>
          </cell>
          <cell r="C16" t="str">
            <v>shok. BITTER 100g</v>
          </cell>
          <cell r="D16">
            <v>28</v>
          </cell>
          <cell r="E16">
            <v>0.15</v>
          </cell>
        </row>
        <row r="17">
          <cell r="B17">
            <v>402050</v>
          </cell>
          <cell r="C17" t="str">
            <v>shok. BITTER 50 g</v>
          </cell>
          <cell r="D17">
            <v>42</v>
          </cell>
          <cell r="E17">
            <v>0.75</v>
          </cell>
        </row>
        <row r="18">
          <cell r="B18">
            <v>403484</v>
          </cell>
          <cell r="C18" t="str">
            <v>shok. JETI 33g</v>
          </cell>
          <cell r="D18">
            <v>24</v>
          </cell>
          <cell r="E18">
            <v>0.3</v>
          </cell>
        </row>
        <row r="19">
          <cell r="B19">
            <v>402225</v>
          </cell>
          <cell r="C19" t="str">
            <v>shok. piima 100g</v>
          </cell>
          <cell r="D19">
            <v>32</v>
          </cell>
          <cell r="E19">
            <v>0.73</v>
          </cell>
        </row>
        <row r="20">
          <cell r="B20">
            <v>402089</v>
          </cell>
          <cell r="C20" t="str">
            <v>shok. pähkliga 100g</v>
          </cell>
          <cell r="D20">
            <v>32</v>
          </cell>
          <cell r="E20">
            <v>0.73</v>
          </cell>
        </row>
        <row r="21">
          <cell r="B21">
            <v>402058</v>
          </cell>
          <cell r="C21" t="str">
            <v>shok. LINDA 300 g</v>
          </cell>
          <cell r="D21">
            <v>10</v>
          </cell>
          <cell r="E21">
            <v>2.4500000000000002</v>
          </cell>
        </row>
        <row r="22">
          <cell r="B22">
            <v>402057</v>
          </cell>
          <cell r="C22" t="str">
            <v>shok. LINDA 50 g</v>
          </cell>
          <cell r="D22">
            <v>42</v>
          </cell>
          <cell r="E22">
            <v>0.75</v>
          </cell>
        </row>
        <row r="23">
          <cell r="B23">
            <v>402063</v>
          </cell>
          <cell r="C23" t="str">
            <v>shok. NURR 100g</v>
          </cell>
          <cell r="D23">
            <v>28</v>
          </cell>
          <cell r="E23">
            <v>0.59</v>
          </cell>
        </row>
        <row r="24">
          <cell r="B24">
            <v>402067</v>
          </cell>
          <cell r="C24" t="str">
            <v>shok. NURR 300g</v>
          </cell>
          <cell r="D24">
            <v>10</v>
          </cell>
          <cell r="E24">
            <v>1.71</v>
          </cell>
        </row>
        <row r="25">
          <cell r="B25">
            <v>402051</v>
          </cell>
          <cell r="C25" t="str">
            <v>shok. NURR 50g</v>
          </cell>
          <cell r="D25">
            <v>42</v>
          </cell>
          <cell r="E25">
            <v>0.35</v>
          </cell>
        </row>
      </sheetData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itel"/>
      <sheetName val="Aeg"/>
      <sheetName val="Tasu"/>
      <sheetName val="Tekst"/>
      <sheetName val="Isikukood"/>
      <sheetName val="Lisad"/>
      <sheetName val="TekstFun"/>
      <sheetName val="AegFun"/>
    </sheetNames>
    <sheetDataSet>
      <sheetData sheetId="0" refreshError="1"/>
      <sheetData sheetId="1">
        <row r="14">
          <cell r="C14">
            <v>46409</v>
          </cell>
        </row>
        <row r="15">
          <cell r="C15">
            <v>364.30076724536775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L1"/>
      <sheetName val="Müügid"/>
      <sheetName val="Hinnakiri"/>
      <sheetName val="Isikud"/>
      <sheetName val="FunctionIfS "/>
      <sheetName val="YL5"/>
      <sheetName val="Sheet2"/>
      <sheetName val="Isikud_2"/>
      <sheetName val="abi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7">
          <cell r="C7" t="str">
            <v>Harjumaa</v>
          </cell>
          <cell r="E7" t="str">
            <v>Kuressaare</v>
          </cell>
        </row>
        <row r="8">
          <cell r="C8" t="str">
            <v>Harjumaa, Harku Vald</v>
          </cell>
          <cell r="E8" t="str">
            <v>Maardu</v>
          </cell>
        </row>
        <row r="9">
          <cell r="C9" t="str">
            <v>Harjumaa, Kuusalu Vald</v>
          </cell>
          <cell r="E9" t="str">
            <v>Narva</v>
          </cell>
        </row>
        <row r="10">
          <cell r="C10" t="str">
            <v>Harjumaa, Saku Alevik</v>
          </cell>
          <cell r="E10" t="str">
            <v>Pärnu</v>
          </cell>
        </row>
        <row r="11">
          <cell r="C11" t="str">
            <v>Harjumaa, Saku Vald</v>
          </cell>
          <cell r="E11" t="str">
            <v>Tallinn</v>
          </cell>
        </row>
        <row r="12">
          <cell r="C12" t="str">
            <v>Harjumaa, Saue Vald</v>
          </cell>
          <cell r="E12" t="str">
            <v>Tartu</v>
          </cell>
        </row>
        <row r="13">
          <cell r="C13" t="str">
            <v>Harjumaa, Viimsi Vald</v>
          </cell>
        </row>
        <row r="14">
          <cell r="C14" t="str">
            <v>Kuressaare</v>
          </cell>
        </row>
        <row r="15">
          <cell r="C15" t="str">
            <v>Maardu</v>
          </cell>
        </row>
        <row r="16">
          <cell r="C16" t="str">
            <v>Narva</v>
          </cell>
        </row>
        <row r="17">
          <cell r="C17" t="str">
            <v>Põlvamaa, Kõlleste Vald</v>
          </cell>
        </row>
        <row r="18">
          <cell r="C18" t="str">
            <v>Pärnu</v>
          </cell>
        </row>
        <row r="19">
          <cell r="C19" t="str">
            <v>Pärnumaa, Audru Vald</v>
          </cell>
        </row>
        <row r="20">
          <cell r="C20" t="str">
            <v>Tallinn</v>
          </cell>
        </row>
        <row r="21">
          <cell r="C21" t="str">
            <v>Tartu</v>
          </cell>
        </row>
        <row r="22">
          <cell r="C22" t="str">
            <v>Tartumaa</v>
          </cell>
        </row>
        <row r="23">
          <cell r="C23" t="str">
            <v>Tartumaa, Luunja Vald</v>
          </cell>
        </row>
        <row r="24">
          <cell r="C24" t="str">
            <v>Viljandimaa, Suure-Jaani Vald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B38329-A7DE-4616-94E4-398D207E741C}">
  <dimension ref="A1:G37"/>
  <sheetViews>
    <sheetView tabSelected="1" zoomScale="99" zoomScaleNormal="130" workbookViewId="0"/>
  </sheetViews>
  <sheetFormatPr defaultRowHeight="14.4" x14ac:dyDescent="0.3"/>
  <cols>
    <col min="1" max="1" width="13" customWidth="1"/>
    <col min="2" max="2" width="16.33203125" bestFit="1" customWidth="1"/>
    <col min="5" max="5" width="10.88671875" customWidth="1"/>
    <col min="6" max="6" width="24.44140625" bestFit="1" customWidth="1"/>
  </cols>
  <sheetData>
    <row r="1" spans="1:7" x14ac:dyDescent="0.3">
      <c r="A1" s="3">
        <v>1</v>
      </c>
      <c r="B1" s="19" t="s">
        <v>48</v>
      </c>
      <c r="C1" s="20"/>
      <c r="D1" s="20"/>
      <c r="E1" s="20"/>
      <c r="F1" s="20"/>
    </row>
    <row r="2" spans="1:7" x14ac:dyDescent="0.3">
      <c r="B2" t="s">
        <v>49</v>
      </c>
    </row>
    <row r="3" spans="1:7" x14ac:dyDescent="0.3">
      <c r="A3" s="3">
        <v>2</v>
      </c>
      <c r="B3" s="3" t="s">
        <v>50</v>
      </c>
    </row>
    <row r="4" spans="1:7" x14ac:dyDescent="0.3">
      <c r="A4" s="3">
        <v>3</v>
      </c>
      <c r="B4" s="7" t="s">
        <v>51</v>
      </c>
      <c r="C4" s="6"/>
      <c r="D4" s="6"/>
      <c r="E4" s="6"/>
      <c r="F4" s="6"/>
    </row>
    <row r="5" spans="1:7" x14ac:dyDescent="0.3">
      <c r="A5" s="3"/>
    </row>
    <row r="7" spans="1:7" x14ac:dyDescent="0.3">
      <c r="A7" s="5" t="s">
        <v>27</v>
      </c>
      <c r="B7" s="4">
        <v>0.05</v>
      </c>
    </row>
    <row r="9" spans="1:7" x14ac:dyDescent="0.3">
      <c r="A9" s="21" t="s">
        <v>29</v>
      </c>
      <c r="B9" s="21" t="s">
        <v>26</v>
      </c>
      <c r="F9" s="13" t="s">
        <v>52</v>
      </c>
      <c r="G9" s="22"/>
    </row>
    <row r="10" spans="1:7" x14ac:dyDescent="0.3">
      <c r="A10">
        <v>120</v>
      </c>
      <c r="B10" s="20"/>
      <c r="F10" s="23" t="s">
        <v>53</v>
      </c>
      <c r="G10" s="24"/>
    </row>
    <row r="11" spans="1:7" x14ac:dyDescent="0.3">
      <c r="A11">
        <v>140</v>
      </c>
      <c r="B11" s="20"/>
      <c r="F11" s="25" t="s">
        <v>54</v>
      </c>
      <c r="G11" s="24"/>
    </row>
    <row r="12" spans="1:7" x14ac:dyDescent="0.3">
      <c r="A12">
        <v>160</v>
      </c>
      <c r="B12" s="20"/>
      <c r="F12" s="26" t="s">
        <v>55</v>
      </c>
      <c r="G12" s="24"/>
    </row>
    <row r="13" spans="1:7" x14ac:dyDescent="0.3">
      <c r="A13">
        <v>180</v>
      </c>
      <c r="B13" s="20"/>
    </row>
    <row r="14" spans="1:7" x14ac:dyDescent="0.3">
      <c r="A14">
        <v>200</v>
      </c>
      <c r="B14" s="20"/>
    </row>
    <row r="15" spans="1:7" x14ac:dyDescent="0.3">
      <c r="A15">
        <v>220</v>
      </c>
      <c r="B15" s="20"/>
    </row>
    <row r="16" spans="1:7" x14ac:dyDescent="0.3">
      <c r="A16">
        <v>240</v>
      </c>
      <c r="B16" s="20"/>
    </row>
    <row r="17" spans="1:2" x14ac:dyDescent="0.3">
      <c r="A17">
        <v>260</v>
      </c>
      <c r="B17" s="20"/>
    </row>
    <row r="18" spans="1:2" x14ac:dyDescent="0.3">
      <c r="A18">
        <v>280</v>
      </c>
      <c r="B18" s="20"/>
    </row>
    <row r="19" spans="1:2" x14ac:dyDescent="0.3">
      <c r="A19">
        <v>300</v>
      </c>
      <c r="B19" s="20"/>
    </row>
    <row r="20" spans="1:2" x14ac:dyDescent="0.3">
      <c r="A20">
        <v>320</v>
      </c>
      <c r="B20" s="20"/>
    </row>
    <row r="21" spans="1:2" x14ac:dyDescent="0.3">
      <c r="A21">
        <v>340</v>
      </c>
      <c r="B21" s="20"/>
    </row>
    <row r="22" spans="1:2" x14ac:dyDescent="0.3">
      <c r="A22">
        <v>360</v>
      </c>
      <c r="B22" s="20"/>
    </row>
    <row r="23" spans="1:2" x14ac:dyDescent="0.3">
      <c r="A23">
        <v>380</v>
      </c>
      <c r="B23" s="20"/>
    </row>
    <row r="24" spans="1:2" x14ac:dyDescent="0.3">
      <c r="A24">
        <v>400</v>
      </c>
      <c r="B24" s="20"/>
    </row>
    <row r="25" spans="1:2" x14ac:dyDescent="0.3">
      <c r="A25">
        <v>420</v>
      </c>
      <c r="B25" s="20"/>
    </row>
    <row r="26" spans="1:2" x14ac:dyDescent="0.3">
      <c r="A26">
        <v>440</v>
      </c>
      <c r="B26" s="20"/>
    </row>
    <row r="27" spans="1:2" x14ac:dyDescent="0.3">
      <c r="A27">
        <v>460</v>
      </c>
      <c r="B27" s="20"/>
    </row>
    <row r="28" spans="1:2" x14ac:dyDescent="0.3">
      <c r="A28">
        <v>480</v>
      </c>
      <c r="B28" s="20"/>
    </row>
    <row r="29" spans="1:2" x14ac:dyDescent="0.3">
      <c r="A29">
        <v>500</v>
      </c>
      <c r="B29" s="20"/>
    </row>
    <row r="30" spans="1:2" x14ac:dyDescent="0.3">
      <c r="A30">
        <v>520</v>
      </c>
      <c r="B30" s="20"/>
    </row>
    <row r="31" spans="1:2" x14ac:dyDescent="0.3">
      <c r="A31">
        <v>540</v>
      </c>
      <c r="B31" s="20"/>
    </row>
    <row r="32" spans="1:2" x14ac:dyDescent="0.3">
      <c r="A32">
        <v>560</v>
      </c>
      <c r="B32" s="20"/>
    </row>
    <row r="33" spans="1:2" x14ac:dyDescent="0.3">
      <c r="A33">
        <v>580</v>
      </c>
      <c r="B33" s="20"/>
    </row>
    <row r="34" spans="1:2" x14ac:dyDescent="0.3">
      <c r="A34">
        <v>600</v>
      </c>
      <c r="B34" s="20"/>
    </row>
    <row r="35" spans="1:2" x14ac:dyDescent="0.3">
      <c r="A35">
        <v>620</v>
      </c>
      <c r="B35" s="20"/>
    </row>
    <row r="36" spans="1:2" x14ac:dyDescent="0.3">
      <c r="A36">
        <v>640</v>
      </c>
      <c r="B36" s="20"/>
    </row>
    <row r="37" spans="1:2" x14ac:dyDescent="0.3">
      <c r="A37">
        <v>660</v>
      </c>
      <c r="B37" s="20"/>
    </row>
  </sheetData>
  <dataValidations count="5">
    <dataValidation allowBlank="1" showInputMessage="1" showErrorMessage="1" prompt="Summeerida väli &quot;Laenu summa&quot;" sqref="G9" xr:uid="{E063C115-AF3F-4659-B668-2D2C9648DA07}"/>
    <dataValidation allowBlank="1" showInputMessage="1" showErrorMessage="1" prompt="Summeerida väli &quot;Tagastatav summa&quot;" sqref="G10" xr:uid="{0A9B0811-1C15-4AB0-A5C6-6D6390A5A115}"/>
    <dataValidation allowBlank="1" showInputMessage="1" showErrorMessage="1" prompt="Tuua välja keskmine &quot;Tagastatud summa&quot;" sqref="G11" xr:uid="{117C618C-D357-495D-B11B-825B1758F8EB}"/>
    <dataValidation allowBlank="1" showInputMessage="1" showErrorMessage="1" prompt="Tuua välja toimunud tehingute arv" sqref="G12" xr:uid="{47D0BBB3-6C94-4C26-823A-CA5029030363}"/>
    <dataValidation allowBlank="1" showInputMessage="1" showErrorMessage="1" prompt="Tulbas A olevale väärtusele lisada juurde lahtris B7 olev intress." sqref="B10:B37" xr:uid="{4FC89E7A-BE0F-4954-B533-9A51DF725164}"/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D74BB-57FD-4BE3-8849-773979D4FC5A}">
  <dimension ref="A1:B58"/>
  <sheetViews>
    <sheetView workbookViewId="0"/>
  </sheetViews>
  <sheetFormatPr defaultRowHeight="14.4" x14ac:dyDescent="0.3"/>
  <sheetData>
    <row r="1" spans="1:2" ht="15.6" x14ac:dyDescent="0.3">
      <c r="A1" s="80" t="s">
        <v>848</v>
      </c>
      <c r="B1">
        <v>0</v>
      </c>
    </row>
    <row r="2" spans="1:2" ht="15.6" x14ac:dyDescent="0.3">
      <c r="A2" s="80" t="s">
        <v>849</v>
      </c>
      <c r="B2" s="81">
        <v>1</v>
      </c>
    </row>
    <row r="3" spans="1:2" ht="15.6" x14ac:dyDescent="0.3">
      <c r="A3" s="80" t="s">
        <v>850</v>
      </c>
      <c r="B3" s="81">
        <v>2</v>
      </c>
    </row>
    <row r="4" spans="1:2" ht="15.6" x14ac:dyDescent="0.3">
      <c r="A4" s="80" t="s">
        <v>851</v>
      </c>
      <c r="B4" s="81">
        <v>3</v>
      </c>
    </row>
    <row r="5" spans="1:2" ht="15.6" x14ac:dyDescent="0.3">
      <c r="A5" s="80" t="s">
        <v>852</v>
      </c>
      <c r="B5" s="81">
        <v>4</v>
      </c>
    </row>
    <row r="6" spans="1:2" ht="15.6" x14ac:dyDescent="0.3">
      <c r="A6" s="80" t="s">
        <v>853</v>
      </c>
      <c r="B6" s="81">
        <v>5</v>
      </c>
    </row>
    <row r="7" spans="1:2" ht="15.6" x14ac:dyDescent="0.3">
      <c r="A7" s="80" t="s">
        <v>854</v>
      </c>
      <c r="B7" s="81">
        <v>6</v>
      </c>
    </row>
    <row r="8" spans="1:2" ht="15.6" x14ac:dyDescent="0.3">
      <c r="A8" s="80" t="s">
        <v>855</v>
      </c>
      <c r="B8" s="81">
        <v>7</v>
      </c>
    </row>
    <row r="9" spans="1:2" ht="15.6" x14ac:dyDescent="0.3">
      <c r="A9" s="80" t="s">
        <v>856</v>
      </c>
      <c r="B9" s="81">
        <v>8</v>
      </c>
    </row>
    <row r="10" spans="1:2" ht="15.6" x14ac:dyDescent="0.3">
      <c r="A10" s="80" t="s">
        <v>857</v>
      </c>
      <c r="B10" s="81">
        <v>9</v>
      </c>
    </row>
    <row r="11" spans="1:2" ht="15.6" x14ac:dyDescent="0.3">
      <c r="B11" s="81"/>
    </row>
    <row r="12" spans="1:2" x14ac:dyDescent="0.3">
      <c r="B12" t="s">
        <v>858</v>
      </c>
    </row>
    <row r="13" spans="1:2" x14ac:dyDescent="0.3">
      <c r="A13">
        <f ca="1">RANDBETWEEN(1,9)</f>
        <v>8</v>
      </c>
    </row>
    <row r="14" spans="1:2" x14ac:dyDescent="0.3">
      <c r="A14">
        <f t="shared" ref="A14:A58" ca="1" si="0">RANDBETWEEN(1,9)</f>
        <v>9</v>
      </c>
    </row>
    <row r="15" spans="1:2" x14ac:dyDescent="0.3">
      <c r="A15">
        <f t="shared" ca="1" si="0"/>
        <v>9</v>
      </c>
    </row>
    <row r="16" spans="1:2" x14ac:dyDescent="0.3">
      <c r="A16">
        <f t="shared" ca="1" si="0"/>
        <v>6</v>
      </c>
    </row>
    <row r="17" spans="1:1" x14ac:dyDescent="0.3">
      <c r="A17">
        <f t="shared" ca="1" si="0"/>
        <v>8</v>
      </c>
    </row>
    <row r="18" spans="1:1" x14ac:dyDescent="0.3">
      <c r="A18">
        <f t="shared" ca="1" si="0"/>
        <v>7</v>
      </c>
    </row>
    <row r="19" spans="1:1" x14ac:dyDescent="0.3">
      <c r="A19">
        <f t="shared" ca="1" si="0"/>
        <v>1</v>
      </c>
    </row>
    <row r="20" spans="1:1" x14ac:dyDescent="0.3">
      <c r="A20">
        <f t="shared" ca="1" si="0"/>
        <v>9</v>
      </c>
    </row>
    <row r="21" spans="1:1" x14ac:dyDescent="0.3">
      <c r="A21">
        <f t="shared" ca="1" si="0"/>
        <v>6</v>
      </c>
    </row>
    <row r="22" spans="1:1" x14ac:dyDescent="0.3">
      <c r="A22">
        <f t="shared" ca="1" si="0"/>
        <v>4</v>
      </c>
    </row>
    <row r="23" spans="1:1" x14ac:dyDescent="0.3">
      <c r="A23">
        <f t="shared" ca="1" si="0"/>
        <v>9</v>
      </c>
    </row>
    <row r="24" spans="1:1" x14ac:dyDescent="0.3">
      <c r="A24">
        <f t="shared" ca="1" si="0"/>
        <v>7</v>
      </c>
    </row>
    <row r="25" spans="1:1" x14ac:dyDescent="0.3">
      <c r="A25">
        <f t="shared" ca="1" si="0"/>
        <v>4</v>
      </c>
    </row>
    <row r="26" spans="1:1" x14ac:dyDescent="0.3">
      <c r="A26">
        <f t="shared" ca="1" si="0"/>
        <v>9</v>
      </c>
    </row>
    <row r="27" spans="1:1" x14ac:dyDescent="0.3">
      <c r="A27">
        <f t="shared" ca="1" si="0"/>
        <v>8</v>
      </c>
    </row>
    <row r="28" spans="1:1" x14ac:dyDescent="0.3">
      <c r="A28">
        <f t="shared" ca="1" si="0"/>
        <v>3</v>
      </c>
    </row>
    <row r="29" spans="1:1" x14ac:dyDescent="0.3">
      <c r="A29">
        <f t="shared" ca="1" si="0"/>
        <v>3</v>
      </c>
    </row>
    <row r="30" spans="1:1" x14ac:dyDescent="0.3">
      <c r="A30">
        <f t="shared" ca="1" si="0"/>
        <v>3</v>
      </c>
    </row>
    <row r="31" spans="1:1" x14ac:dyDescent="0.3">
      <c r="A31">
        <f t="shared" ca="1" si="0"/>
        <v>8</v>
      </c>
    </row>
    <row r="32" spans="1:1" x14ac:dyDescent="0.3">
      <c r="A32">
        <f t="shared" ca="1" si="0"/>
        <v>2</v>
      </c>
    </row>
    <row r="33" spans="1:1" x14ac:dyDescent="0.3">
      <c r="A33">
        <f t="shared" ca="1" si="0"/>
        <v>7</v>
      </c>
    </row>
    <row r="34" spans="1:1" x14ac:dyDescent="0.3">
      <c r="A34">
        <f t="shared" ca="1" si="0"/>
        <v>4</v>
      </c>
    </row>
    <row r="35" spans="1:1" x14ac:dyDescent="0.3">
      <c r="A35">
        <f t="shared" ca="1" si="0"/>
        <v>9</v>
      </c>
    </row>
    <row r="36" spans="1:1" x14ac:dyDescent="0.3">
      <c r="A36">
        <f t="shared" ca="1" si="0"/>
        <v>1</v>
      </c>
    </row>
    <row r="37" spans="1:1" x14ac:dyDescent="0.3">
      <c r="A37">
        <f t="shared" ca="1" si="0"/>
        <v>5</v>
      </c>
    </row>
    <row r="38" spans="1:1" x14ac:dyDescent="0.3">
      <c r="A38">
        <f t="shared" ca="1" si="0"/>
        <v>7</v>
      </c>
    </row>
    <row r="39" spans="1:1" x14ac:dyDescent="0.3">
      <c r="A39">
        <f t="shared" ca="1" si="0"/>
        <v>7</v>
      </c>
    </row>
    <row r="40" spans="1:1" x14ac:dyDescent="0.3">
      <c r="A40">
        <f t="shared" ca="1" si="0"/>
        <v>7</v>
      </c>
    </row>
    <row r="41" spans="1:1" x14ac:dyDescent="0.3">
      <c r="A41">
        <f t="shared" ca="1" si="0"/>
        <v>1</v>
      </c>
    </row>
    <row r="42" spans="1:1" x14ac:dyDescent="0.3">
      <c r="A42">
        <f t="shared" ca="1" si="0"/>
        <v>4</v>
      </c>
    </row>
    <row r="43" spans="1:1" x14ac:dyDescent="0.3">
      <c r="A43">
        <f t="shared" ca="1" si="0"/>
        <v>5</v>
      </c>
    </row>
    <row r="44" spans="1:1" x14ac:dyDescent="0.3">
      <c r="A44">
        <f t="shared" ca="1" si="0"/>
        <v>9</v>
      </c>
    </row>
    <row r="45" spans="1:1" x14ac:dyDescent="0.3">
      <c r="A45">
        <f t="shared" ca="1" si="0"/>
        <v>3</v>
      </c>
    </row>
    <row r="46" spans="1:1" x14ac:dyDescent="0.3">
      <c r="A46">
        <f t="shared" ca="1" si="0"/>
        <v>8</v>
      </c>
    </row>
    <row r="47" spans="1:1" x14ac:dyDescent="0.3">
      <c r="A47">
        <f t="shared" ca="1" si="0"/>
        <v>8</v>
      </c>
    </row>
    <row r="48" spans="1:1" x14ac:dyDescent="0.3">
      <c r="A48">
        <f t="shared" ca="1" si="0"/>
        <v>7</v>
      </c>
    </row>
    <row r="49" spans="1:1" x14ac:dyDescent="0.3">
      <c r="A49">
        <f t="shared" ca="1" si="0"/>
        <v>2</v>
      </c>
    </row>
    <row r="50" spans="1:1" x14ac:dyDescent="0.3">
      <c r="A50">
        <f t="shared" ca="1" si="0"/>
        <v>6</v>
      </c>
    </row>
    <row r="51" spans="1:1" x14ac:dyDescent="0.3">
      <c r="A51">
        <f t="shared" ca="1" si="0"/>
        <v>6</v>
      </c>
    </row>
    <row r="52" spans="1:1" x14ac:dyDescent="0.3">
      <c r="A52">
        <f t="shared" ca="1" si="0"/>
        <v>3</v>
      </c>
    </row>
    <row r="53" spans="1:1" x14ac:dyDescent="0.3">
      <c r="A53">
        <f t="shared" ca="1" si="0"/>
        <v>5</v>
      </c>
    </row>
    <row r="54" spans="1:1" x14ac:dyDescent="0.3">
      <c r="A54">
        <f t="shared" ca="1" si="0"/>
        <v>3</v>
      </c>
    </row>
    <row r="55" spans="1:1" x14ac:dyDescent="0.3">
      <c r="A55">
        <f t="shared" ca="1" si="0"/>
        <v>7</v>
      </c>
    </row>
    <row r="56" spans="1:1" x14ac:dyDescent="0.3">
      <c r="A56">
        <f t="shared" ca="1" si="0"/>
        <v>6</v>
      </c>
    </row>
    <row r="57" spans="1:1" x14ac:dyDescent="0.3">
      <c r="A57">
        <f t="shared" ca="1" si="0"/>
        <v>8</v>
      </c>
    </row>
    <row r="58" spans="1:1" x14ac:dyDescent="0.3">
      <c r="A58">
        <f t="shared" ca="1" si="0"/>
        <v>6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F942F7-757B-4743-AFDE-21395A98D107}">
  <dimension ref="A1:J43"/>
  <sheetViews>
    <sheetView zoomScaleNormal="100" workbookViewId="0">
      <selection activeCell="D21" sqref="D21"/>
    </sheetView>
  </sheetViews>
  <sheetFormatPr defaultRowHeight="14.4" x14ac:dyDescent="0.3"/>
  <cols>
    <col min="1" max="1" width="6.33203125" customWidth="1"/>
    <col min="2" max="2" width="14.77734375" customWidth="1"/>
    <col min="3" max="3" width="11.109375" customWidth="1"/>
    <col min="4" max="4" width="12.21875" bestFit="1" customWidth="1"/>
    <col min="5" max="5" width="6.21875" bestFit="1" customWidth="1"/>
    <col min="6" max="6" width="11.5546875" customWidth="1"/>
    <col min="7" max="7" width="17" bestFit="1" customWidth="1"/>
    <col min="8" max="8" width="10.88671875" customWidth="1"/>
    <col min="11" max="12" width="21" bestFit="1" customWidth="1"/>
  </cols>
  <sheetData>
    <row r="1" spans="1:10" x14ac:dyDescent="0.3">
      <c r="B1">
        <v>1</v>
      </c>
      <c r="C1" s="3" t="s">
        <v>34</v>
      </c>
      <c r="D1" s="3"/>
      <c r="E1" s="3"/>
      <c r="F1" s="3"/>
      <c r="G1" s="3"/>
      <c r="H1" s="3"/>
      <c r="I1" s="3"/>
    </row>
    <row r="2" spans="1:10" x14ac:dyDescent="0.3">
      <c r="B2" s="6">
        <v>2</v>
      </c>
      <c r="C2" s="7" t="s">
        <v>33</v>
      </c>
      <c r="D2" s="6"/>
      <c r="E2" s="6"/>
      <c r="F2" s="6"/>
      <c r="G2" s="6"/>
      <c r="H2" s="6"/>
      <c r="I2" s="6"/>
      <c r="J2" s="6"/>
    </row>
    <row r="3" spans="1:10" x14ac:dyDescent="0.3">
      <c r="B3">
        <v>3</v>
      </c>
      <c r="C3" s="3" t="s">
        <v>47</v>
      </c>
    </row>
    <row r="4" spans="1:10" x14ac:dyDescent="0.3">
      <c r="C4" s="3"/>
    </row>
    <row r="5" spans="1:10" x14ac:dyDescent="0.3">
      <c r="A5" s="5" t="s">
        <v>7</v>
      </c>
      <c r="B5" s="4">
        <v>0.03</v>
      </c>
      <c r="C5" s="3"/>
    </row>
    <row r="6" spans="1:10" x14ac:dyDescent="0.3">
      <c r="A6" s="5" t="s">
        <v>19</v>
      </c>
      <c r="B6" s="4">
        <v>0.04</v>
      </c>
      <c r="C6" s="3"/>
    </row>
    <row r="7" spans="1:10" x14ac:dyDescent="0.3">
      <c r="A7" s="5" t="s">
        <v>15</v>
      </c>
      <c r="B7" s="4">
        <v>0.05</v>
      </c>
      <c r="C7" s="3"/>
    </row>
    <row r="8" spans="1:10" x14ac:dyDescent="0.3">
      <c r="A8" s="5" t="s">
        <v>17</v>
      </c>
      <c r="B8" s="4">
        <v>0.06</v>
      </c>
    </row>
    <row r="9" spans="1:10" x14ac:dyDescent="0.3">
      <c r="A9" s="5" t="s">
        <v>10</v>
      </c>
      <c r="B9" s="4">
        <v>7.0000000000000007E-2</v>
      </c>
    </row>
    <row r="10" spans="1:10" x14ac:dyDescent="0.3">
      <c r="A10" s="5" t="s">
        <v>0</v>
      </c>
      <c r="B10" s="4">
        <v>0.08</v>
      </c>
    </row>
    <row r="11" spans="1:10" x14ac:dyDescent="0.3">
      <c r="A11" s="5" t="s">
        <v>13</v>
      </c>
      <c r="B11" s="4">
        <v>0.09</v>
      </c>
    </row>
    <row r="12" spans="1:10" x14ac:dyDescent="0.3">
      <c r="A12" s="5" t="s">
        <v>5</v>
      </c>
      <c r="B12" s="4">
        <v>0.1</v>
      </c>
    </row>
    <row r="15" spans="1:10" x14ac:dyDescent="0.3">
      <c r="A15" t="s">
        <v>32</v>
      </c>
      <c r="B15" s="3" t="s">
        <v>31</v>
      </c>
      <c r="C15" s="3" t="s">
        <v>30</v>
      </c>
      <c r="D15" s="3" t="s">
        <v>29</v>
      </c>
      <c r="E15" s="3" t="s">
        <v>28</v>
      </c>
      <c r="F15" s="3" t="s">
        <v>27</v>
      </c>
      <c r="G15" s="3" t="s">
        <v>26</v>
      </c>
    </row>
    <row r="16" spans="1:10" x14ac:dyDescent="0.3">
      <c r="A16">
        <v>1</v>
      </c>
      <c r="B16" t="s">
        <v>24</v>
      </c>
      <c r="C16" t="s">
        <v>25</v>
      </c>
      <c r="D16">
        <v>120</v>
      </c>
      <c r="E16" t="s">
        <v>15</v>
      </c>
      <c r="F16" s="2"/>
      <c r="G16" s="1">
        <f t="shared" ref="G16:G43" si="0">D16+D16*F16</f>
        <v>120</v>
      </c>
    </row>
    <row r="17" spans="1:7" x14ac:dyDescent="0.3">
      <c r="A17">
        <v>2</v>
      </c>
      <c r="B17" t="s">
        <v>23</v>
      </c>
      <c r="C17" t="s">
        <v>11</v>
      </c>
      <c r="D17">
        <v>140</v>
      </c>
      <c r="E17" t="s">
        <v>15</v>
      </c>
      <c r="F17" s="2"/>
      <c r="G17" s="1">
        <f t="shared" si="0"/>
        <v>140</v>
      </c>
    </row>
    <row r="18" spans="1:7" x14ac:dyDescent="0.3">
      <c r="A18">
        <v>3</v>
      </c>
      <c r="B18" t="s">
        <v>22</v>
      </c>
      <c r="C18" t="s">
        <v>8</v>
      </c>
      <c r="D18">
        <v>160</v>
      </c>
      <c r="E18" t="s">
        <v>10</v>
      </c>
      <c r="F18" s="2"/>
      <c r="G18" s="1">
        <f t="shared" si="0"/>
        <v>160</v>
      </c>
    </row>
    <row r="19" spans="1:7" x14ac:dyDescent="0.3">
      <c r="A19">
        <v>4</v>
      </c>
      <c r="B19" t="s">
        <v>21</v>
      </c>
      <c r="C19" t="s">
        <v>6</v>
      </c>
      <c r="D19">
        <v>180</v>
      </c>
      <c r="E19" t="s">
        <v>7</v>
      </c>
      <c r="F19" s="2"/>
      <c r="G19" s="1">
        <f t="shared" si="0"/>
        <v>180</v>
      </c>
    </row>
    <row r="20" spans="1:7" x14ac:dyDescent="0.3">
      <c r="A20">
        <v>5</v>
      </c>
      <c r="B20" t="s">
        <v>20</v>
      </c>
      <c r="C20" t="s">
        <v>3</v>
      </c>
      <c r="D20">
        <v>200</v>
      </c>
      <c r="E20" t="s">
        <v>7</v>
      </c>
      <c r="F20" s="2"/>
      <c r="G20" s="1">
        <f t="shared" si="0"/>
        <v>200</v>
      </c>
    </row>
    <row r="21" spans="1:7" x14ac:dyDescent="0.3">
      <c r="A21">
        <v>6</v>
      </c>
      <c r="B21" t="s">
        <v>16</v>
      </c>
      <c r="C21" t="s">
        <v>1</v>
      </c>
      <c r="D21">
        <v>220</v>
      </c>
      <c r="E21" t="s">
        <v>19</v>
      </c>
      <c r="F21" s="2"/>
      <c r="G21" s="1">
        <f t="shared" si="0"/>
        <v>220</v>
      </c>
    </row>
    <row r="22" spans="1:7" x14ac:dyDescent="0.3">
      <c r="A22">
        <v>7</v>
      </c>
      <c r="B22" t="s">
        <v>24</v>
      </c>
      <c r="C22" t="s">
        <v>11</v>
      </c>
      <c r="D22">
        <v>240</v>
      </c>
      <c r="E22" t="s">
        <v>7</v>
      </c>
      <c r="F22" s="2"/>
      <c r="G22" s="1">
        <f t="shared" si="0"/>
        <v>240</v>
      </c>
    </row>
    <row r="23" spans="1:7" x14ac:dyDescent="0.3">
      <c r="A23">
        <v>8</v>
      </c>
      <c r="B23" t="s">
        <v>23</v>
      </c>
      <c r="C23" t="s">
        <v>8</v>
      </c>
      <c r="D23">
        <v>260</v>
      </c>
      <c r="E23" t="s">
        <v>15</v>
      </c>
      <c r="F23" s="2"/>
      <c r="G23" s="1">
        <f t="shared" si="0"/>
        <v>260</v>
      </c>
    </row>
    <row r="24" spans="1:7" x14ac:dyDescent="0.3">
      <c r="A24">
        <v>9</v>
      </c>
      <c r="B24" t="s">
        <v>22</v>
      </c>
      <c r="C24" t="s">
        <v>6</v>
      </c>
      <c r="D24">
        <v>280</v>
      </c>
      <c r="E24" t="s">
        <v>15</v>
      </c>
      <c r="F24" s="2"/>
      <c r="G24" s="1">
        <f t="shared" si="0"/>
        <v>280</v>
      </c>
    </row>
    <row r="25" spans="1:7" x14ac:dyDescent="0.3">
      <c r="A25">
        <v>10</v>
      </c>
      <c r="B25" t="s">
        <v>21</v>
      </c>
      <c r="C25" t="s">
        <v>3</v>
      </c>
      <c r="D25">
        <v>300</v>
      </c>
      <c r="E25" t="s">
        <v>19</v>
      </c>
      <c r="F25" s="2"/>
      <c r="G25" s="1">
        <f t="shared" si="0"/>
        <v>300</v>
      </c>
    </row>
    <row r="26" spans="1:7" x14ac:dyDescent="0.3">
      <c r="A26">
        <v>11</v>
      </c>
      <c r="B26" t="s">
        <v>20</v>
      </c>
      <c r="C26" t="s">
        <v>1</v>
      </c>
      <c r="D26">
        <v>320</v>
      </c>
      <c r="E26" t="s">
        <v>7</v>
      </c>
      <c r="F26" s="2"/>
      <c r="G26" s="1">
        <f t="shared" si="0"/>
        <v>320</v>
      </c>
    </row>
    <row r="27" spans="1:7" x14ac:dyDescent="0.3">
      <c r="A27">
        <v>12</v>
      </c>
      <c r="B27" t="s">
        <v>16</v>
      </c>
      <c r="C27" t="s">
        <v>25</v>
      </c>
      <c r="D27">
        <v>340</v>
      </c>
      <c r="E27" t="s">
        <v>7</v>
      </c>
      <c r="F27" s="2"/>
      <c r="G27" s="1">
        <f t="shared" si="0"/>
        <v>340</v>
      </c>
    </row>
    <row r="28" spans="1:7" x14ac:dyDescent="0.3">
      <c r="A28">
        <v>13</v>
      </c>
      <c r="B28" t="s">
        <v>16</v>
      </c>
      <c r="C28" t="s">
        <v>25</v>
      </c>
      <c r="D28">
        <v>360</v>
      </c>
      <c r="E28" t="s">
        <v>7</v>
      </c>
      <c r="F28" s="2"/>
      <c r="G28" s="1">
        <f t="shared" si="0"/>
        <v>360</v>
      </c>
    </row>
    <row r="29" spans="1:7" x14ac:dyDescent="0.3">
      <c r="A29">
        <v>14</v>
      </c>
      <c r="B29" t="s">
        <v>24</v>
      </c>
      <c r="C29" t="s">
        <v>8</v>
      </c>
      <c r="D29">
        <v>380</v>
      </c>
      <c r="E29" t="s">
        <v>10</v>
      </c>
      <c r="F29" s="2"/>
      <c r="G29" s="1">
        <f t="shared" si="0"/>
        <v>380</v>
      </c>
    </row>
    <row r="30" spans="1:7" x14ac:dyDescent="0.3">
      <c r="A30">
        <v>15</v>
      </c>
      <c r="B30" t="s">
        <v>23</v>
      </c>
      <c r="C30" t="s">
        <v>6</v>
      </c>
      <c r="D30">
        <v>400</v>
      </c>
      <c r="E30" t="s">
        <v>19</v>
      </c>
      <c r="F30" s="2"/>
      <c r="G30" s="1">
        <f t="shared" si="0"/>
        <v>400</v>
      </c>
    </row>
    <row r="31" spans="1:7" x14ac:dyDescent="0.3">
      <c r="A31">
        <v>16</v>
      </c>
      <c r="B31" t="s">
        <v>22</v>
      </c>
      <c r="C31" t="s">
        <v>3</v>
      </c>
      <c r="D31">
        <v>420</v>
      </c>
      <c r="E31" t="s">
        <v>15</v>
      </c>
      <c r="F31" s="2"/>
      <c r="G31" s="1">
        <f t="shared" si="0"/>
        <v>420</v>
      </c>
    </row>
    <row r="32" spans="1:7" x14ac:dyDescent="0.3">
      <c r="A32">
        <v>17</v>
      </c>
      <c r="B32" t="s">
        <v>21</v>
      </c>
      <c r="C32" t="s">
        <v>1</v>
      </c>
      <c r="D32">
        <v>440</v>
      </c>
      <c r="E32" t="s">
        <v>15</v>
      </c>
      <c r="F32" s="2"/>
      <c r="G32" s="1">
        <f t="shared" si="0"/>
        <v>440</v>
      </c>
    </row>
    <row r="33" spans="1:7" x14ac:dyDescent="0.3">
      <c r="A33">
        <v>18</v>
      </c>
      <c r="B33" t="s">
        <v>20</v>
      </c>
      <c r="C33" t="s">
        <v>11</v>
      </c>
      <c r="D33">
        <v>460</v>
      </c>
      <c r="E33" t="s">
        <v>19</v>
      </c>
      <c r="F33" s="2"/>
      <c r="G33" s="1">
        <f t="shared" si="0"/>
        <v>460</v>
      </c>
    </row>
    <row r="34" spans="1:7" x14ac:dyDescent="0.3">
      <c r="A34">
        <v>19</v>
      </c>
      <c r="B34" t="s">
        <v>16</v>
      </c>
      <c r="C34" t="s">
        <v>8</v>
      </c>
      <c r="D34">
        <v>480</v>
      </c>
      <c r="E34" t="s">
        <v>5</v>
      </c>
      <c r="F34" s="2"/>
      <c r="G34" s="1">
        <f t="shared" si="0"/>
        <v>480</v>
      </c>
    </row>
    <row r="35" spans="1:7" x14ac:dyDescent="0.3">
      <c r="A35">
        <v>20</v>
      </c>
      <c r="B35" t="s">
        <v>18</v>
      </c>
      <c r="C35" t="s">
        <v>8</v>
      </c>
      <c r="D35">
        <v>500</v>
      </c>
      <c r="E35" t="s">
        <v>17</v>
      </c>
      <c r="F35" s="2"/>
      <c r="G35" s="1">
        <f t="shared" si="0"/>
        <v>500</v>
      </c>
    </row>
    <row r="36" spans="1:7" x14ac:dyDescent="0.3">
      <c r="A36">
        <v>21</v>
      </c>
      <c r="B36" t="s">
        <v>4</v>
      </c>
      <c r="C36" t="s">
        <v>6</v>
      </c>
      <c r="D36">
        <v>520</v>
      </c>
      <c r="E36" t="s">
        <v>0</v>
      </c>
      <c r="F36" s="2"/>
      <c r="G36" s="1">
        <f t="shared" si="0"/>
        <v>520</v>
      </c>
    </row>
    <row r="37" spans="1:7" x14ac:dyDescent="0.3">
      <c r="A37">
        <v>22</v>
      </c>
      <c r="B37" t="s">
        <v>16</v>
      </c>
      <c r="C37" t="s">
        <v>3</v>
      </c>
      <c r="D37">
        <v>540</v>
      </c>
      <c r="E37" t="s">
        <v>15</v>
      </c>
      <c r="F37" s="2"/>
      <c r="G37" s="1">
        <f t="shared" si="0"/>
        <v>540</v>
      </c>
    </row>
    <row r="38" spans="1:7" x14ac:dyDescent="0.3">
      <c r="A38">
        <v>23</v>
      </c>
      <c r="B38" t="s">
        <v>14</v>
      </c>
      <c r="C38" t="s">
        <v>1</v>
      </c>
      <c r="D38">
        <v>560</v>
      </c>
      <c r="E38" t="s">
        <v>13</v>
      </c>
      <c r="F38" s="2"/>
      <c r="G38" s="1">
        <f t="shared" si="0"/>
        <v>560</v>
      </c>
    </row>
    <row r="39" spans="1:7" x14ac:dyDescent="0.3">
      <c r="A39">
        <v>24</v>
      </c>
      <c r="B39" t="s">
        <v>12</v>
      </c>
      <c r="C39" t="s">
        <v>11</v>
      </c>
      <c r="D39">
        <v>580</v>
      </c>
      <c r="E39" t="s">
        <v>10</v>
      </c>
      <c r="F39" s="2"/>
      <c r="G39" s="1">
        <f t="shared" si="0"/>
        <v>580</v>
      </c>
    </row>
    <row r="40" spans="1:7" x14ac:dyDescent="0.3">
      <c r="A40">
        <v>25</v>
      </c>
      <c r="B40" t="s">
        <v>9</v>
      </c>
      <c r="C40" t="s">
        <v>8</v>
      </c>
      <c r="D40">
        <v>600</v>
      </c>
      <c r="E40" t="s">
        <v>7</v>
      </c>
      <c r="F40" s="2"/>
      <c r="G40" s="1">
        <f t="shared" si="0"/>
        <v>600</v>
      </c>
    </row>
    <row r="41" spans="1:7" x14ac:dyDescent="0.3">
      <c r="A41">
        <v>26</v>
      </c>
      <c r="B41" t="s">
        <v>2</v>
      </c>
      <c r="C41" t="s">
        <v>6</v>
      </c>
      <c r="D41">
        <v>620</v>
      </c>
      <c r="E41" t="s">
        <v>5</v>
      </c>
      <c r="F41" s="2"/>
      <c r="G41" s="1">
        <f t="shared" si="0"/>
        <v>620</v>
      </c>
    </row>
    <row r="42" spans="1:7" x14ac:dyDescent="0.3">
      <c r="A42">
        <v>27</v>
      </c>
      <c r="B42" t="s">
        <v>4</v>
      </c>
      <c r="C42" t="s">
        <v>3</v>
      </c>
      <c r="D42">
        <v>640</v>
      </c>
      <c r="E42" t="s">
        <v>0</v>
      </c>
      <c r="F42" s="2"/>
      <c r="G42" s="1">
        <f t="shared" si="0"/>
        <v>640</v>
      </c>
    </row>
    <row r="43" spans="1:7" x14ac:dyDescent="0.3">
      <c r="A43">
        <v>28</v>
      </c>
      <c r="B43" t="s">
        <v>2</v>
      </c>
      <c r="C43" t="s">
        <v>1</v>
      </c>
      <c r="D43">
        <v>660</v>
      </c>
      <c r="E43" t="s">
        <v>0</v>
      </c>
      <c r="F43" s="2"/>
      <c r="G43" s="1">
        <f t="shared" si="0"/>
        <v>660</v>
      </c>
    </row>
  </sheetData>
  <dataValidations count="1">
    <dataValidation allowBlank="1" showInputMessage="1" showErrorMessage="1" prompt="Tuua välja vastava grupi intress (Tulp E) lahtritest A5:B12" sqref="F16:F43" xr:uid="{00000000-0002-0000-0600-000000000000}"/>
  </dataValidations>
  <pageMargins left="0.7" right="0.7" top="0.75" bottom="0.75" header="0.3" footer="0.3"/>
  <pageSetup paperSize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3C91A7-6F36-4A2F-9C86-3606B57CE69B}">
  <dimension ref="A1:J42"/>
  <sheetViews>
    <sheetView zoomScaleNormal="100" workbookViewId="0">
      <selection activeCell="F18" sqref="F18"/>
    </sheetView>
  </sheetViews>
  <sheetFormatPr defaultRowHeight="14.4" x14ac:dyDescent="0.3"/>
  <cols>
    <col min="1" max="1" width="3" bestFit="1" customWidth="1"/>
    <col min="2" max="2" width="14.77734375" customWidth="1"/>
    <col min="3" max="3" width="11.109375" customWidth="1"/>
    <col min="4" max="4" width="12.21875" bestFit="1" customWidth="1"/>
    <col min="5" max="5" width="16.33203125" bestFit="1" customWidth="1"/>
    <col min="6" max="6" width="11.5546875" customWidth="1"/>
    <col min="8" max="8" width="10.88671875" customWidth="1"/>
    <col min="11" max="12" width="21" bestFit="1" customWidth="1"/>
  </cols>
  <sheetData>
    <row r="1" spans="1:10" x14ac:dyDescent="0.3">
      <c r="B1">
        <v>1</v>
      </c>
      <c r="C1" s="7" t="s">
        <v>46</v>
      </c>
      <c r="D1" s="7"/>
      <c r="E1" s="7"/>
      <c r="F1" s="7"/>
      <c r="G1" s="7"/>
      <c r="H1" s="7"/>
      <c r="I1" s="7"/>
      <c r="J1" s="7"/>
    </row>
    <row r="2" spans="1:10" x14ac:dyDescent="0.3">
      <c r="B2">
        <v>2</v>
      </c>
      <c r="C2" s="18" t="s">
        <v>45</v>
      </c>
      <c r="D2" s="9"/>
      <c r="E2" s="9"/>
      <c r="F2" s="9"/>
      <c r="G2" s="9"/>
      <c r="H2" s="9"/>
      <c r="I2" s="9"/>
      <c r="J2" s="9"/>
    </row>
    <row r="3" spans="1:10" x14ac:dyDescent="0.3">
      <c r="B3">
        <v>3</v>
      </c>
      <c r="C3" s="17" t="s">
        <v>44</v>
      </c>
      <c r="D3" s="8"/>
      <c r="E3" s="8"/>
      <c r="F3" s="8"/>
      <c r="G3" s="8"/>
      <c r="H3" s="8"/>
      <c r="I3" s="8"/>
      <c r="J3" s="8"/>
    </row>
    <row r="4" spans="1:10" x14ac:dyDescent="0.3">
      <c r="B4">
        <v>4</v>
      </c>
      <c r="C4" s="16" t="s">
        <v>43</v>
      </c>
      <c r="D4" s="14"/>
      <c r="E4" s="14"/>
      <c r="F4" s="14"/>
      <c r="G4" s="14"/>
      <c r="H4" s="14"/>
      <c r="I4" s="14"/>
      <c r="J4" s="14"/>
    </row>
    <row r="5" spans="1:10" x14ac:dyDescent="0.3">
      <c r="B5">
        <v>5</v>
      </c>
      <c r="C5" s="15" t="s">
        <v>42</v>
      </c>
      <c r="D5" s="12"/>
      <c r="E5" s="12"/>
      <c r="F5" s="12"/>
      <c r="G5" s="12"/>
      <c r="H5" s="12"/>
      <c r="I5" s="12"/>
      <c r="J5" s="12"/>
    </row>
    <row r="6" spans="1:10" x14ac:dyDescent="0.3">
      <c r="B6">
        <v>6</v>
      </c>
      <c r="C6" s="3" t="s">
        <v>41</v>
      </c>
    </row>
    <row r="8" spans="1:10" x14ac:dyDescent="0.3">
      <c r="B8" s="13"/>
      <c r="C8" s="5" t="s">
        <v>40</v>
      </c>
      <c r="D8" s="14"/>
    </row>
    <row r="9" spans="1:10" x14ac:dyDescent="0.3">
      <c r="B9" s="13"/>
      <c r="C9" s="5" t="s">
        <v>39</v>
      </c>
      <c r="D9" s="12"/>
    </row>
    <row r="12" spans="1:10" x14ac:dyDescent="0.3">
      <c r="B12" s="5"/>
      <c r="C12" s="5" t="s">
        <v>38</v>
      </c>
      <c r="D12" s="11">
        <f ca="1">TODAY()</f>
        <v>46107</v>
      </c>
    </row>
    <row r="14" spans="1:10" x14ac:dyDescent="0.3">
      <c r="A14" t="s">
        <v>32</v>
      </c>
      <c r="B14" s="3" t="s">
        <v>31</v>
      </c>
      <c r="C14" s="3" t="s">
        <v>30</v>
      </c>
      <c r="D14" s="3" t="s">
        <v>29</v>
      </c>
      <c r="E14" s="3" t="s">
        <v>26</v>
      </c>
      <c r="F14" s="3" t="s">
        <v>37</v>
      </c>
      <c r="G14" s="3" t="s">
        <v>36</v>
      </c>
      <c r="H14" s="3" t="s">
        <v>35</v>
      </c>
    </row>
    <row r="15" spans="1:10" x14ac:dyDescent="0.3">
      <c r="A15">
        <v>4</v>
      </c>
      <c r="B15" t="s">
        <v>21</v>
      </c>
      <c r="C15" t="s">
        <v>6</v>
      </c>
      <c r="D15">
        <v>180</v>
      </c>
      <c r="E15" s="1">
        <v>189</v>
      </c>
      <c r="F15" s="10">
        <f t="shared" ref="F15:F42" ca="1" si="0">$D$12+12-A15</f>
        <v>46115</v>
      </c>
      <c r="G15" s="9"/>
      <c r="H15" s="8"/>
    </row>
    <row r="16" spans="1:10" x14ac:dyDescent="0.3">
      <c r="A16">
        <v>10</v>
      </c>
      <c r="B16" t="s">
        <v>21</v>
      </c>
      <c r="C16" t="s">
        <v>3</v>
      </c>
      <c r="D16">
        <v>300</v>
      </c>
      <c r="E16" s="1">
        <v>315</v>
      </c>
      <c r="F16" s="10">
        <f t="shared" ca="1" si="0"/>
        <v>46109</v>
      </c>
      <c r="G16" s="9"/>
      <c r="H16" s="8"/>
    </row>
    <row r="17" spans="1:8" x14ac:dyDescent="0.3">
      <c r="A17">
        <v>17</v>
      </c>
      <c r="B17" t="s">
        <v>21</v>
      </c>
      <c r="C17" t="s">
        <v>1</v>
      </c>
      <c r="D17">
        <v>440</v>
      </c>
      <c r="E17" s="1">
        <v>462</v>
      </c>
      <c r="F17" s="10">
        <f t="shared" ca="1" si="0"/>
        <v>46102</v>
      </c>
      <c r="G17" s="9"/>
      <c r="H17" s="8"/>
    </row>
    <row r="18" spans="1:8" x14ac:dyDescent="0.3">
      <c r="A18">
        <v>20</v>
      </c>
      <c r="B18" t="s">
        <v>18</v>
      </c>
      <c r="C18" t="s">
        <v>8</v>
      </c>
      <c r="D18">
        <v>500</v>
      </c>
      <c r="E18" s="1">
        <v>525</v>
      </c>
      <c r="F18" s="10">
        <f t="shared" ca="1" si="0"/>
        <v>46099</v>
      </c>
      <c r="G18" s="9"/>
      <c r="H18" s="8"/>
    </row>
    <row r="19" spans="1:8" x14ac:dyDescent="0.3">
      <c r="A19">
        <v>2</v>
      </c>
      <c r="B19" t="s">
        <v>23</v>
      </c>
      <c r="C19" t="s">
        <v>11</v>
      </c>
      <c r="D19">
        <v>140</v>
      </c>
      <c r="E19" s="1">
        <v>147</v>
      </c>
      <c r="F19" s="10">
        <f t="shared" ca="1" si="0"/>
        <v>46117</v>
      </c>
      <c r="G19" s="9"/>
      <c r="H19" s="8"/>
    </row>
    <row r="20" spans="1:8" x14ac:dyDescent="0.3">
      <c r="A20">
        <v>8</v>
      </c>
      <c r="B20" t="s">
        <v>23</v>
      </c>
      <c r="C20" t="s">
        <v>8</v>
      </c>
      <c r="D20">
        <v>260</v>
      </c>
      <c r="E20" s="1">
        <v>273</v>
      </c>
      <c r="F20" s="10">
        <f t="shared" ca="1" si="0"/>
        <v>46111</v>
      </c>
      <c r="G20" s="9"/>
      <c r="H20" s="8"/>
    </row>
    <row r="21" spans="1:8" x14ac:dyDescent="0.3">
      <c r="A21">
        <v>15</v>
      </c>
      <c r="B21" t="s">
        <v>23</v>
      </c>
      <c r="C21" t="s">
        <v>6</v>
      </c>
      <c r="D21">
        <v>400</v>
      </c>
      <c r="E21" s="1">
        <v>420</v>
      </c>
      <c r="F21" s="10">
        <f t="shared" ca="1" si="0"/>
        <v>46104</v>
      </c>
      <c r="G21" s="9"/>
      <c r="H21" s="8"/>
    </row>
    <row r="22" spans="1:8" x14ac:dyDescent="0.3">
      <c r="A22">
        <v>5</v>
      </c>
      <c r="B22" t="s">
        <v>20</v>
      </c>
      <c r="C22" t="s">
        <v>3</v>
      </c>
      <c r="D22">
        <v>200</v>
      </c>
      <c r="E22" s="1">
        <v>210</v>
      </c>
      <c r="F22" s="10">
        <f t="shared" ca="1" si="0"/>
        <v>46114</v>
      </c>
      <c r="G22" s="9"/>
      <c r="H22" s="8"/>
    </row>
    <row r="23" spans="1:8" x14ac:dyDescent="0.3">
      <c r="A23">
        <v>11</v>
      </c>
      <c r="B23" t="s">
        <v>20</v>
      </c>
      <c r="C23" t="s">
        <v>1</v>
      </c>
      <c r="D23">
        <v>320</v>
      </c>
      <c r="E23" s="1">
        <v>336</v>
      </c>
      <c r="F23" s="10">
        <f t="shared" ca="1" si="0"/>
        <v>46108</v>
      </c>
      <c r="G23" s="9"/>
      <c r="H23" s="8"/>
    </row>
    <row r="24" spans="1:8" x14ac:dyDescent="0.3">
      <c r="A24">
        <v>18</v>
      </c>
      <c r="B24" t="s">
        <v>20</v>
      </c>
      <c r="C24" t="s">
        <v>11</v>
      </c>
      <c r="D24">
        <v>460</v>
      </c>
      <c r="E24" s="1">
        <v>483</v>
      </c>
      <c r="F24" s="10">
        <f t="shared" ca="1" si="0"/>
        <v>46101</v>
      </c>
      <c r="G24" s="9"/>
      <c r="H24" s="8"/>
    </row>
    <row r="25" spans="1:8" x14ac:dyDescent="0.3">
      <c r="A25">
        <v>1</v>
      </c>
      <c r="B25" t="s">
        <v>24</v>
      </c>
      <c r="C25" t="s">
        <v>25</v>
      </c>
      <c r="D25">
        <v>120</v>
      </c>
      <c r="E25" s="1">
        <v>126</v>
      </c>
      <c r="F25" s="10">
        <f t="shared" ca="1" si="0"/>
        <v>46118</v>
      </c>
      <c r="G25" s="9"/>
      <c r="H25" s="8"/>
    </row>
    <row r="26" spans="1:8" x14ac:dyDescent="0.3">
      <c r="A26">
        <v>7</v>
      </c>
      <c r="B26" t="s">
        <v>24</v>
      </c>
      <c r="C26" t="s">
        <v>11</v>
      </c>
      <c r="D26">
        <v>240</v>
      </c>
      <c r="E26" s="1">
        <v>252</v>
      </c>
      <c r="F26" s="10">
        <f t="shared" ca="1" si="0"/>
        <v>46112</v>
      </c>
      <c r="G26" s="9"/>
      <c r="H26" s="8"/>
    </row>
    <row r="27" spans="1:8" x14ac:dyDescent="0.3">
      <c r="A27">
        <v>14</v>
      </c>
      <c r="B27" t="s">
        <v>24</v>
      </c>
      <c r="C27" t="s">
        <v>8</v>
      </c>
      <c r="D27">
        <v>380</v>
      </c>
      <c r="E27" s="1">
        <v>399</v>
      </c>
      <c r="F27" s="10">
        <f t="shared" ca="1" si="0"/>
        <v>46105</v>
      </c>
      <c r="G27" s="9"/>
      <c r="H27" s="8"/>
    </row>
    <row r="28" spans="1:8" x14ac:dyDescent="0.3">
      <c r="A28">
        <v>21</v>
      </c>
      <c r="B28" t="s">
        <v>4</v>
      </c>
      <c r="C28" t="s">
        <v>6</v>
      </c>
      <c r="D28">
        <v>520</v>
      </c>
      <c r="E28" s="1">
        <v>546</v>
      </c>
      <c r="F28" s="10">
        <f t="shared" ca="1" si="0"/>
        <v>46098</v>
      </c>
      <c r="G28" s="9"/>
      <c r="H28" s="8"/>
    </row>
    <row r="29" spans="1:8" x14ac:dyDescent="0.3">
      <c r="A29">
        <v>27</v>
      </c>
      <c r="B29" t="s">
        <v>4</v>
      </c>
      <c r="C29" t="s">
        <v>3</v>
      </c>
      <c r="D29">
        <v>640</v>
      </c>
      <c r="E29" s="1">
        <v>672</v>
      </c>
      <c r="F29" s="10">
        <f t="shared" ca="1" si="0"/>
        <v>46092</v>
      </c>
      <c r="G29" s="9"/>
      <c r="H29" s="8"/>
    </row>
    <row r="30" spans="1:8" x14ac:dyDescent="0.3">
      <c r="A30">
        <v>23</v>
      </c>
      <c r="B30" t="s">
        <v>14</v>
      </c>
      <c r="C30" t="s">
        <v>1</v>
      </c>
      <c r="D30">
        <v>560</v>
      </c>
      <c r="E30" s="1">
        <v>588</v>
      </c>
      <c r="F30" s="10">
        <f t="shared" ca="1" si="0"/>
        <v>46096</v>
      </c>
      <c r="G30" s="9"/>
      <c r="H30" s="8"/>
    </row>
    <row r="31" spans="1:8" x14ac:dyDescent="0.3">
      <c r="A31">
        <v>3</v>
      </c>
      <c r="B31" t="s">
        <v>22</v>
      </c>
      <c r="C31" t="s">
        <v>8</v>
      </c>
      <c r="D31">
        <v>160</v>
      </c>
      <c r="E31" s="1">
        <v>168</v>
      </c>
      <c r="F31" s="10">
        <f t="shared" ca="1" si="0"/>
        <v>46116</v>
      </c>
      <c r="G31" s="9"/>
      <c r="H31" s="8"/>
    </row>
    <row r="32" spans="1:8" x14ac:dyDescent="0.3">
      <c r="A32">
        <v>9</v>
      </c>
      <c r="B32" t="s">
        <v>22</v>
      </c>
      <c r="C32" t="s">
        <v>6</v>
      </c>
      <c r="D32">
        <v>280</v>
      </c>
      <c r="E32" s="1">
        <v>294</v>
      </c>
      <c r="F32" s="10">
        <f t="shared" ca="1" si="0"/>
        <v>46110</v>
      </c>
      <c r="G32" s="9"/>
      <c r="H32" s="8"/>
    </row>
    <row r="33" spans="1:8" x14ac:dyDescent="0.3">
      <c r="A33">
        <v>16</v>
      </c>
      <c r="B33" t="s">
        <v>22</v>
      </c>
      <c r="C33" t="s">
        <v>3</v>
      </c>
      <c r="D33">
        <v>420</v>
      </c>
      <c r="E33" s="1">
        <v>441</v>
      </c>
      <c r="F33" s="10">
        <f t="shared" ca="1" si="0"/>
        <v>46103</v>
      </c>
      <c r="G33" s="9"/>
      <c r="H33" s="8"/>
    </row>
    <row r="34" spans="1:8" x14ac:dyDescent="0.3">
      <c r="A34">
        <v>6</v>
      </c>
      <c r="B34" t="s">
        <v>16</v>
      </c>
      <c r="C34" t="s">
        <v>1</v>
      </c>
      <c r="D34">
        <v>220</v>
      </c>
      <c r="E34" s="1">
        <v>231</v>
      </c>
      <c r="F34" s="10">
        <f t="shared" ca="1" si="0"/>
        <v>46113</v>
      </c>
      <c r="G34" s="9"/>
      <c r="H34" s="8"/>
    </row>
    <row r="35" spans="1:8" x14ac:dyDescent="0.3">
      <c r="A35">
        <v>12</v>
      </c>
      <c r="B35" t="s">
        <v>16</v>
      </c>
      <c r="C35" t="s">
        <v>25</v>
      </c>
      <c r="D35">
        <v>340</v>
      </c>
      <c r="E35" s="1">
        <v>357</v>
      </c>
      <c r="F35" s="10">
        <f t="shared" ca="1" si="0"/>
        <v>46107</v>
      </c>
      <c r="G35" s="9"/>
      <c r="H35" s="8"/>
    </row>
    <row r="36" spans="1:8" x14ac:dyDescent="0.3">
      <c r="A36">
        <v>13</v>
      </c>
      <c r="B36" t="s">
        <v>16</v>
      </c>
      <c r="C36" t="s">
        <v>25</v>
      </c>
      <c r="D36">
        <v>360</v>
      </c>
      <c r="E36" s="1">
        <v>378</v>
      </c>
      <c r="F36" s="10">
        <f t="shared" ca="1" si="0"/>
        <v>46106</v>
      </c>
      <c r="G36" s="9"/>
      <c r="H36" s="8"/>
    </row>
    <row r="37" spans="1:8" x14ac:dyDescent="0.3">
      <c r="A37">
        <v>19</v>
      </c>
      <c r="B37" t="s">
        <v>16</v>
      </c>
      <c r="C37" t="s">
        <v>8</v>
      </c>
      <c r="D37">
        <v>480</v>
      </c>
      <c r="E37" s="1">
        <v>504</v>
      </c>
      <c r="F37" s="10">
        <f t="shared" ca="1" si="0"/>
        <v>46100</v>
      </c>
      <c r="G37" s="9"/>
      <c r="H37" s="8"/>
    </row>
    <row r="38" spans="1:8" x14ac:dyDescent="0.3">
      <c r="A38">
        <v>22</v>
      </c>
      <c r="B38" t="s">
        <v>16</v>
      </c>
      <c r="C38" t="s">
        <v>3</v>
      </c>
      <c r="D38">
        <v>540</v>
      </c>
      <c r="E38" s="1">
        <v>567</v>
      </c>
      <c r="F38" s="10">
        <f t="shared" ca="1" si="0"/>
        <v>46097</v>
      </c>
      <c r="G38" s="9"/>
      <c r="H38" s="8"/>
    </row>
    <row r="39" spans="1:8" x14ac:dyDescent="0.3">
      <c r="A39">
        <v>25</v>
      </c>
      <c r="B39" t="s">
        <v>9</v>
      </c>
      <c r="C39" t="s">
        <v>8</v>
      </c>
      <c r="D39">
        <v>600</v>
      </c>
      <c r="E39" s="1">
        <v>630</v>
      </c>
      <c r="F39" s="10">
        <f t="shared" ca="1" si="0"/>
        <v>46094</v>
      </c>
      <c r="G39" s="9"/>
      <c r="H39" s="8"/>
    </row>
    <row r="40" spans="1:8" x14ac:dyDescent="0.3">
      <c r="A40">
        <v>24</v>
      </c>
      <c r="B40" t="s">
        <v>12</v>
      </c>
      <c r="C40" t="s">
        <v>11</v>
      </c>
      <c r="D40">
        <v>580</v>
      </c>
      <c r="E40" s="1">
        <v>609</v>
      </c>
      <c r="F40" s="10">
        <f t="shared" ca="1" si="0"/>
        <v>46095</v>
      </c>
      <c r="G40" s="9"/>
      <c r="H40" s="8"/>
    </row>
    <row r="41" spans="1:8" x14ac:dyDescent="0.3">
      <c r="A41">
        <v>26</v>
      </c>
      <c r="B41" t="s">
        <v>2</v>
      </c>
      <c r="C41" t="s">
        <v>6</v>
      </c>
      <c r="D41">
        <v>620</v>
      </c>
      <c r="E41" s="1">
        <v>651</v>
      </c>
      <c r="F41" s="10">
        <f t="shared" ca="1" si="0"/>
        <v>46093</v>
      </c>
      <c r="G41" s="9"/>
      <c r="H41" s="8"/>
    </row>
    <row r="42" spans="1:8" x14ac:dyDescent="0.3">
      <c r="A42">
        <v>28</v>
      </c>
      <c r="B42" t="s">
        <v>2</v>
      </c>
      <c r="C42" t="s">
        <v>1</v>
      </c>
      <c r="D42">
        <v>660</v>
      </c>
      <c r="E42" s="1">
        <v>693</v>
      </c>
      <c r="F42" s="10">
        <f t="shared" ca="1" si="0"/>
        <v>46091</v>
      </c>
      <c r="G42" s="9"/>
      <c r="H42" s="8"/>
    </row>
  </sheetData>
  <dataValidations xWindow="781" yWindow="758" count="5">
    <dataValidation allowBlank="1" showInputMessage="1" showErrorMessage="1" prompt="Tuua välja päevade arv, mitu päeva on laenu tähtaeg ületatud" sqref="H15:H42" xr:uid="{00000000-0002-0000-0500-000004000000}"/>
    <dataValidation allowBlank="1" showInputMessage="1" showErrorMessage="1" prompt="Saada tekst &quot;Üle&quot; lahtritesse, kus laenu tähtaeg on ületatud" sqref="G15:G42" xr:uid="{00000000-0002-0000-0500-000003000000}"/>
    <dataValidation allowBlank="1" showInputMessage="1" showErrorMessage="1" prompt="Muuta punaseks kõik kuupäevad mis on laenu tähtaja ületanud" sqref="F15:F42" xr:uid="{00000000-0002-0000-0500-000002000000}"/>
    <dataValidation allowBlank="1" showInputMessage="1" showErrorMessage="1" prompt="Tuua välja mitme laenu tähtaeg on tulevikus" sqref="D9" xr:uid="{00000000-0002-0000-0500-000001000000}"/>
    <dataValidation allowBlank="1" showInputMessage="1" showErrorMessage="1" prompt="Tuua välja mitu laenu on tähtaja ületanud" sqref="D8" xr:uid="{00000000-0002-0000-0500-000000000000}"/>
  </dataValidations>
  <pageMargins left="0.7" right="0.7" top="0.75" bottom="0.75" header="0.3" footer="0.3"/>
  <pageSetup paperSize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3F1F8-F0ED-4C85-805A-AD8FD06799F4}">
  <dimension ref="A1:B90"/>
  <sheetViews>
    <sheetView workbookViewId="0">
      <selection activeCell="B4" sqref="B4"/>
    </sheetView>
  </sheetViews>
  <sheetFormatPr defaultColWidth="9.109375" defaultRowHeight="13.8" x14ac:dyDescent="0.3"/>
  <cols>
    <col min="1" max="1" width="17.5546875" style="47" bestFit="1" customWidth="1"/>
    <col min="2" max="2" width="74.44140625" style="47" customWidth="1"/>
    <col min="3" max="3" width="22.33203125" style="47" bestFit="1" customWidth="1"/>
    <col min="4" max="16384" width="9.109375" style="47"/>
  </cols>
  <sheetData>
    <row r="1" spans="1:2" x14ac:dyDescent="0.3">
      <c r="A1" s="47" t="s">
        <v>573</v>
      </c>
    </row>
    <row r="2" spans="1:2" x14ac:dyDescent="0.3">
      <c r="A2" s="47" t="s">
        <v>574</v>
      </c>
    </row>
    <row r="4" spans="1:2" ht="14.4" thickBot="1" x14ac:dyDescent="0.35"/>
    <row r="5" spans="1:2" x14ac:dyDescent="0.3">
      <c r="A5" s="48" t="s">
        <v>434</v>
      </c>
      <c r="B5" s="49" t="s">
        <v>435</v>
      </c>
    </row>
    <row r="6" spans="1:2" x14ac:dyDescent="0.3">
      <c r="A6" s="50" t="s">
        <v>436</v>
      </c>
      <c r="B6" s="47" t="s">
        <v>437</v>
      </c>
    </row>
    <row r="7" spans="1:2" x14ac:dyDescent="0.3">
      <c r="A7" s="50" t="s">
        <v>438</v>
      </c>
      <c r="B7" s="47" t="s">
        <v>439</v>
      </c>
    </row>
    <row r="8" spans="1:2" x14ac:dyDescent="0.3">
      <c r="A8" s="50" t="s">
        <v>440</v>
      </c>
      <c r="B8" s="47" t="s">
        <v>441</v>
      </c>
    </row>
    <row r="9" spans="1:2" x14ac:dyDescent="0.3">
      <c r="A9" s="50" t="s">
        <v>440</v>
      </c>
      <c r="B9" s="47" t="s">
        <v>442</v>
      </c>
    </row>
    <row r="10" spans="1:2" x14ac:dyDescent="0.3">
      <c r="A10" s="50" t="s">
        <v>443</v>
      </c>
      <c r="B10" s="47" t="s">
        <v>444</v>
      </c>
    </row>
    <row r="11" spans="1:2" x14ac:dyDescent="0.3">
      <c r="A11" s="50" t="s">
        <v>445</v>
      </c>
      <c r="B11" s="47" t="s">
        <v>446</v>
      </c>
    </row>
    <row r="12" spans="1:2" x14ac:dyDescent="0.3">
      <c r="A12" s="50" t="s">
        <v>445</v>
      </c>
      <c r="B12" s="47" t="s">
        <v>447</v>
      </c>
    </row>
    <row r="13" spans="1:2" x14ac:dyDescent="0.3">
      <c r="A13" s="50" t="s">
        <v>448</v>
      </c>
      <c r="B13" s="47" t="s">
        <v>449</v>
      </c>
    </row>
    <row r="14" spans="1:2" x14ac:dyDescent="0.3">
      <c r="A14" s="50" t="s">
        <v>450</v>
      </c>
      <c r="B14" s="47" t="s">
        <v>451</v>
      </c>
    </row>
    <row r="15" spans="1:2" x14ac:dyDescent="0.3">
      <c r="A15" s="50" t="s">
        <v>452</v>
      </c>
      <c r="B15" s="47" t="s">
        <v>453</v>
      </c>
    </row>
    <row r="16" spans="1:2" x14ac:dyDescent="0.3">
      <c r="A16" s="50" t="s">
        <v>454</v>
      </c>
      <c r="B16" s="47" t="s">
        <v>455</v>
      </c>
    </row>
    <row r="17" spans="1:2" x14ac:dyDescent="0.3">
      <c r="A17" s="50" t="s">
        <v>456</v>
      </c>
      <c r="B17" s="47" t="s">
        <v>457</v>
      </c>
    </row>
    <row r="18" spans="1:2" x14ac:dyDescent="0.3">
      <c r="A18" s="50" t="s">
        <v>456</v>
      </c>
      <c r="B18" s="47" t="s">
        <v>458</v>
      </c>
    </row>
    <row r="19" spans="1:2" x14ac:dyDescent="0.3">
      <c r="A19" s="50" t="s">
        <v>459</v>
      </c>
      <c r="B19" s="47" t="s">
        <v>460</v>
      </c>
    </row>
    <row r="20" spans="1:2" x14ac:dyDescent="0.3">
      <c r="A20" s="50" t="s">
        <v>461</v>
      </c>
      <c r="B20" s="47" t="s">
        <v>462</v>
      </c>
    </row>
    <row r="21" spans="1:2" x14ac:dyDescent="0.3">
      <c r="A21" s="50" t="s">
        <v>463</v>
      </c>
      <c r="B21" s="47" t="s">
        <v>464</v>
      </c>
    </row>
    <row r="22" spans="1:2" x14ac:dyDescent="0.3">
      <c r="A22" s="50" t="s">
        <v>465</v>
      </c>
      <c r="B22" s="47" t="s">
        <v>466</v>
      </c>
    </row>
    <row r="23" spans="1:2" x14ac:dyDescent="0.3">
      <c r="A23" s="50" t="s">
        <v>465</v>
      </c>
      <c r="B23" s="47" t="s">
        <v>467</v>
      </c>
    </row>
    <row r="24" spans="1:2" x14ac:dyDescent="0.3">
      <c r="A24" s="50" t="s">
        <v>468</v>
      </c>
      <c r="B24" s="47" t="s">
        <v>469</v>
      </c>
    </row>
    <row r="25" spans="1:2" x14ac:dyDescent="0.3">
      <c r="A25" s="50" t="s">
        <v>470</v>
      </c>
      <c r="B25" s="47" t="s">
        <v>471</v>
      </c>
    </row>
    <row r="26" spans="1:2" x14ac:dyDescent="0.3">
      <c r="A26" s="50" t="s">
        <v>470</v>
      </c>
      <c r="B26" s="47" t="s">
        <v>472</v>
      </c>
    </row>
    <row r="27" spans="1:2" x14ac:dyDescent="0.3">
      <c r="A27" s="50" t="s">
        <v>473</v>
      </c>
      <c r="B27" s="47" t="s">
        <v>474</v>
      </c>
    </row>
    <row r="28" spans="1:2" x14ac:dyDescent="0.3">
      <c r="A28" s="50" t="s">
        <v>473</v>
      </c>
      <c r="B28" s="47" t="s">
        <v>475</v>
      </c>
    </row>
    <row r="29" spans="1:2" x14ac:dyDescent="0.3">
      <c r="A29" s="50" t="s">
        <v>476</v>
      </c>
      <c r="B29" s="47" t="s">
        <v>477</v>
      </c>
    </row>
    <row r="30" spans="1:2" x14ac:dyDescent="0.3">
      <c r="A30" s="50" t="s">
        <v>478</v>
      </c>
      <c r="B30" s="47" t="s">
        <v>479</v>
      </c>
    </row>
    <row r="31" spans="1:2" x14ac:dyDescent="0.3">
      <c r="A31" s="50" t="s">
        <v>478</v>
      </c>
      <c r="B31" s="47" t="s">
        <v>480</v>
      </c>
    </row>
    <row r="32" spans="1:2" x14ac:dyDescent="0.3">
      <c r="A32" s="50" t="s">
        <v>481</v>
      </c>
      <c r="B32" s="47" t="s">
        <v>482</v>
      </c>
    </row>
    <row r="33" spans="1:2" x14ac:dyDescent="0.3">
      <c r="A33" s="50" t="s">
        <v>481</v>
      </c>
      <c r="B33" s="47" t="s">
        <v>483</v>
      </c>
    </row>
    <row r="34" spans="1:2" x14ac:dyDescent="0.3">
      <c r="A34" s="50" t="s">
        <v>484</v>
      </c>
      <c r="B34" s="47" t="s">
        <v>485</v>
      </c>
    </row>
    <row r="35" spans="1:2" x14ac:dyDescent="0.3">
      <c r="A35" s="50" t="s">
        <v>484</v>
      </c>
      <c r="B35" s="47" t="s">
        <v>486</v>
      </c>
    </row>
    <row r="36" spans="1:2" x14ac:dyDescent="0.3">
      <c r="A36" s="50" t="s">
        <v>484</v>
      </c>
      <c r="B36" s="47" t="s">
        <v>487</v>
      </c>
    </row>
    <row r="37" spans="1:2" x14ac:dyDescent="0.3">
      <c r="A37" s="50" t="s">
        <v>488</v>
      </c>
      <c r="B37" s="47" t="s">
        <v>489</v>
      </c>
    </row>
    <row r="38" spans="1:2" x14ac:dyDescent="0.3">
      <c r="A38" s="50" t="s">
        <v>490</v>
      </c>
      <c r="B38" s="47" t="s">
        <v>491</v>
      </c>
    </row>
    <row r="39" spans="1:2" x14ac:dyDescent="0.3">
      <c r="A39" s="50" t="s">
        <v>490</v>
      </c>
      <c r="B39" s="47" t="s">
        <v>492</v>
      </c>
    </row>
    <row r="40" spans="1:2" x14ac:dyDescent="0.3">
      <c r="A40" s="50" t="s">
        <v>490</v>
      </c>
      <c r="B40" s="47" t="s">
        <v>493</v>
      </c>
    </row>
    <row r="41" spans="1:2" x14ac:dyDescent="0.3">
      <c r="A41" s="50" t="s">
        <v>490</v>
      </c>
      <c r="B41" s="47" t="s">
        <v>494</v>
      </c>
    </row>
    <row r="42" spans="1:2" x14ac:dyDescent="0.3">
      <c r="A42" s="50" t="s">
        <v>495</v>
      </c>
      <c r="B42" s="47" t="s">
        <v>496</v>
      </c>
    </row>
    <row r="43" spans="1:2" x14ac:dyDescent="0.3">
      <c r="A43" s="50" t="s">
        <v>495</v>
      </c>
      <c r="B43" s="47" t="s">
        <v>497</v>
      </c>
    </row>
    <row r="44" spans="1:2" x14ac:dyDescent="0.3">
      <c r="A44" s="50" t="s">
        <v>495</v>
      </c>
      <c r="B44" s="47" t="s">
        <v>498</v>
      </c>
    </row>
    <row r="45" spans="1:2" x14ac:dyDescent="0.3">
      <c r="A45" s="50" t="s">
        <v>495</v>
      </c>
      <c r="B45" s="47" t="s">
        <v>499</v>
      </c>
    </row>
    <row r="46" spans="1:2" x14ac:dyDescent="0.3">
      <c r="A46" s="50" t="s">
        <v>500</v>
      </c>
      <c r="B46" s="47" t="s">
        <v>501</v>
      </c>
    </row>
    <row r="47" spans="1:2" x14ac:dyDescent="0.3">
      <c r="A47" s="50" t="s">
        <v>502</v>
      </c>
      <c r="B47" s="47" t="s">
        <v>503</v>
      </c>
    </row>
    <row r="48" spans="1:2" x14ac:dyDescent="0.3">
      <c r="A48" s="50" t="s">
        <v>504</v>
      </c>
      <c r="B48" s="47" t="s">
        <v>505</v>
      </c>
    </row>
    <row r="49" spans="1:2" x14ac:dyDescent="0.3">
      <c r="A49" s="50" t="s">
        <v>506</v>
      </c>
      <c r="B49" s="47" t="s">
        <v>507</v>
      </c>
    </row>
    <row r="50" spans="1:2" x14ac:dyDescent="0.3">
      <c r="A50" s="50" t="s">
        <v>506</v>
      </c>
      <c r="B50" s="47" t="s">
        <v>508</v>
      </c>
    </row>
    <row r="51" spans="1:2" x14ac:dyDescent="0.3">
      <c r="A51" s="50" t="s">
        <v>509</v>
      </c>
      <c r="B51" s="47" t="s">
        <v>510</v>
      </c>
    </row>
    <row r="52" spans="1:2" x14ac:dyDescent="0.3">
      <c r="A52" s="50" t="s">
        <v>509</v>
      </c>
      <c r="B52" s="47" t="s">
        <v>511</v>
      </c>
    </row>
    <row r="53" spans="1:2" x14ac:dyDescent="0.3">
      <c r="A53" s="50" t="s">
        <v>512</v>
      </c>
      <c r="B53" s="47" t="s">
        <v>513</v>
      </c>
    </row>
    <row r="54" spans="1:2" x14ac:dyDescent="0.3">
      <c r="A54" s="50" t="s">
        <v>514</v>
      </c>
      <c r="B54" s="47" t="s">
        <v>515</v>
      </c>
    </row>
    <row r="55" spans="1:2" x14ac:dyDescent="0.3">
      <c r="A55" s="50" t="s">
        <v>514</v>
      </c>
      <c r="B55" s="47" t="s">
        <v>516</v>
      </c>
    </row>
    <row r="56" spans="1:2" x14ac:dyDescent="0.3">
      <c r="A56" s="50" t="s">
        <v>517</v>
      </c>
      <c r="B56" s="47" t="s">
        <v>518</v>
      </c>
    </row>
    <row r="57" spans="1:2" x14ac:dyDescent="0.3">
      <c r="A57" s="50" t="s">
        <v>519</v>
      </c>
      <c r="B57" s="47" t="s">
        <v>520</v>
      </c>
    </row>
    <row r="58" spans="1:2" x14ac:dyDescent="0.3">
      <c r="A58" s="50" t="s">
        <v>521</v>
      </c>
      <c r="B58" s="47" t="s">
        <v>522</v>
      </c>
    </row>
    <row r="59" spans="1:2" x14ac:dyDescent="0.3">
      <c r="A59" s="50" t="s">
        <v>523</v>
      </c>
      <c r="B59" s="47" t="s">
        <v>524</v>
      </c>
    </row>
    <row r="60" spans="1:2" x14ac:dyDescent="0.3">
      <c r="A60" s="50" t="s">
        <v>525</v>
      </c>
      <c r="B60" s="47" t="s">
        <v>526</v>
      </c>
    </row>
    <row r="61" spans="1:2" x14ac:dyDescent="0.3">
      <c r="A61" s="50" t="s">
        <v>525</v>
      </c>
      <c r="B61" s="47" t="s">
        <v>527</v>
      </c>
    </row>
    <row r="62" spans="1:2" x14ac:dyDescent="0.3">
      <c r="A62" s="50" t="s">
        <v>528</v>
      </c>
      <c r="B62" s="47" t="s">
        <v>529</v>
      </c>
    </row>
    <row r="63" spans="1:2" x14ac:dyDescent="0.3">
      <c r="A63" s="50" t="s">
        <v>528</v>
      </c>
      <c r="B63" s="47" t="s">
        <v>530</v>
      </c>
    </row>
    <row r="64" spans="1:2" x14ac:dyDescent="0.3">
      <c r="A64" s="50" t="s">
        <v>531</v>
      </c>
      <c r="B64" s="47" t="s">
        <v>532</v>
      </c>
    </row>
    <row r="65" spans="1:2" x14ac:dyDescent="0.3">
      <c r="A65" s="50" t="s">
        <v>533</v>
      </c>
      <c r="B65" s="47" t="s">
        <v>534</v>
      </c>
    </row>
    <row r="66" spans="1:2" x14ac:dyDescent="0.3">
      <c r="A66" s="50" t="s">
        <v>535</v>
      </c>
      <c r="B66" s="47" t="s">
        <v>536</v>
      </c>
    </row>
    <row r="67" spans="1:2" x14ac:dyDescent="0.3">
      <c r="A67" s="50" t="s">
        <v>535</v>
      </c>
      <c r="B67" s="47" t="s">
        <v>537</v>
      </c>
    </row>
    <row r="68" spans="1:2" x14ac:dyDescent="0.3">
      <c r="A68" s="50" t="s">
        <v>538</v>
      </c>
      <c r="B68" s="47" t="s">
        <v>539</v>
      </c>
    </row>
    <row r="69" spans="1:2" x14ac:dyDescent="0.3">
      <c r="A69" s="50" t="s">
        <v>538</v>
      </c>
      <c r="B69" s="47" t="s">
        <v>540</v>
      </c>
    </row>
    <row r="70" spans="1:2" x14ac:dyDescent="0.3">
      <c r="A70" s="50" t="s">
        <v>538</v>
      </c>
      <c r="B70" s="47" t="s">
        <v>541</v>
      </c>
    </row>
    <row r="71" spans="1:2" x14ac:dyDescent="0.3">
      <c r="A71" s="50" t="s">
        <v>538</v>
      </c>
      <c r="B71" s="47" t="s">
        <v>542</v>
      </c>
    </row>
    <row r="72" spans="1:2" x14ac:dyDescent="0.3">
      <c r="A72" s="50" t="s">
        <v>538</v>
      </c>
      <c r="B72" s="47" t="s">
        <v>543</v>
      </c>
    </row>
    <row r="73" spans="1:2" x14ac:dyDescent="0.3">
      <c r="A73" s="50" t="s">
        <v>544</v>
      </c>
      <c r="B73" s="47" t="s">
        <v>545</v>
      </c>
    </row>
    <row r="74" spans="1:2" x14ac:dyDescent="0.3">
      <c r="A74" s="50" t="s">
        <v>544</v>
      </c>
      <c r="B74" s="47" t="s">
        <v>546</v>
      </c>
    </row>
    <row r="75" spans="1:2" x14ac:dyDescent="0.3">
      <c r="A75" s="50" t="s">
        <v>547</v>
      </c>
      <c r="B75" s="47" t="s">
        <v>548</v>
      </c>
    </row>
    <row r="76" spans="1:2" x14ac:dyDescent="0.3">
      <c r="A76" s="50" t="s">
        <v>549</v>
      </c>
      <c r="B76" s="47" t="s">
        <v>550</v>
      </c>
    </row>
    <row r="77" spans="1:2" x14ac:dyDescent="0.3">
      <c r="A77" s="50" t="s">
        <v>549</v>
      </c>
      <c r="B77" s="47" t="s">
        <v>551</v>
      </c>
    </row>
    <row r="78" spans="1:2" x14ac:dyDescent="0.3">
      <c r="A78" s="50" t="s">
        <v>552</v>
      </c>
      <c r="B78" s="47" t="s">
        <v>553</v>
      </c>
    </row>
    <row r="79" spans="1:2" x14ac:dyDescent="0.3">
      <c r="A79" s="50" t="s">
        <v>552</v>
      </c>
      <c r="B79" s="47" t="s">
        <v>554</v>
      </c>
    </row>
    <row r="80" spans="1:2" x14ac:dyDescent="0.3">
      <c r="A80" s="50" t="s">
        <v>555</v>
      </c>
      <c r="B80" s="47" t="s">
        <v>556</v>
      </c>
    </row>
    <row r="81" spans="1:2" x14ac:dyDescent="0.3">
      <c r="A81" s="50" t="s">
        <v>555</v>
      </c>
      <c r="B81" s="47" t="s">
        <v>557</v>
      </c>
    </row>
    <row r="82" spans="1:2" x14ac:dyDescent="0.3">
      <c r="A82" s="50" t="s">
        <v>558</v>
      </c>
      <c r="B82" s="47" t="s">
        <v>559</v>
      </c>
    </row>
    <row r="83" spans="1:2" x14ac:dyDescent="0.3">
      <c r="A83" s="50" t="s">
        <v>560</v>
      </c>
      <c r="B83" s="47" t="s">
        <v>561</v>
      </c>
    </row>
    <row r="84" spans="1:2" x14ac:dyDescent="0.3">
      <c r="A84" s="50" t="s">
        <v>560</v>
      </c>
      <c r="B84" s="47" t="s">
        <v>562</v>
      </c>
    </row>
    <row r="85" spans="1:2" x14ac:dyDescent="0.3">
      <c r="A85" s="50" t="s">
        <v>563</v>
      </c>
      <c r="B85" s="47" t="s">
        <v>564</v>
      </c>
    </row>
    <row r="86" spans="1:2" x14ac:dyDescent="0.3">
      <c r="A86" s="50" t="s">
        <v>565</v>
      </c>
      <c r="B86" s="47" t="s">
        <v>566</v>
      </c>
    </row>
    <row r="87" spans="1:2" x14ac:dyDescent="0.3">
      <c r="A87" s="50" t="s">
        <v>565</v>
      </c>
      <c r="B87" s="47" t="s">
        <v>567</v>
      </c>
    </row>
    <row r="88" spans="1:2" x14ac:dyDescent="0.3">
      <c r="A88" s="50" t="s">
        <v>568</v>
      </c>
      <c r="B88" s="47" t="s">
        <v>569</v>
      </c>
    </row>
    <row r="89" spans="1:2" x14ac:dyDescent="0.3">
      <c r="A89" s="50" t="s">
        <v>570</v>
      </c>
      <c r="B89" s="47" t="s">
        <v>571</v>
      </c>
    </row>
    <row r="90" spans="1:2" ht="14.4" thickBot="1" x14ac:dyDescent="0.35">
      <c r="A90" s="51" t="s">
        <v>570</v>
      </c>
      <c r="B90" s="47" t="s">
        <v>572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E7889-3150-4328-845B-F5188646404E}">
  <dimension ref="A1"/>
  <sheetViews>
    <sheetView workbookViewId="0">
      <selection activeCell="F20" sqref="F20"/>
    </sheetView>
  </sheetViews>
  <sheetFormatPr defaultRowHeight="14.4" x14ac:dyDescent="0.3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902299-3C28-4374-B21C-CC1EAB66167E}">
  <dimension ref="A1:M32"/>
  <sheetViews>
    <sheetView showGridLines="0" zoomScale="120" zoomScaleNormal="120" workbookViewId="0"/>
  </sheetViews>
  <sheetFormatPr defaultColWidth="9.109375" defaultRowHeight="15" x14ac:dyDescent="0.25"/>
  <cols>
    <col min="1" max="1" width="6.44140625" style="34" bestFit="1" customWidth="1"/>
    <col min="2" max="2" width="8.109375" style="34" bestFit="1" customWidth="1"/>
    <col min="3" max="3" width="5.33203125" style="34" bestFit="1" customWidth="1"/>
    <col min="4" max="4" width="9.88671875" style="34" bestFit="1" customWidth="1"/>
    <col min="5" max="5" width="6.6640625" style="34" customWidth="1"/>
    <col min="6" max="6" width="19.5546875" style="34" customWidth="1"/>
    <col min="7" max="7" width="34.21875" style="34" bestFit="1" customWidth="1"/>
    <col min="8" max="8" width="9.88671875" style="40" customWidth="1"/>
    <col min="9" max="9" width="22.6640625" style="40" bestFit="1" customWidth="1"/>
    <col min="10" max="10" width="9.5546875" style="40" bestFit="1" customWidth="1"/>
    <col min="11" max="11" width="4.33203125" style="40" customWidth="1"/>
    <col min="12" max="12" width="31" style="40" bestFit="1" customWidth="1"/>
    <col min="13" max="13" width="10.44140625" style="40" customWidth="1"/>
    <col min="14" max="16384" width="9.109375" style="40"/>
  </cols>
  <sheetData>
    <row r="1" spans="1:13" ht="15.6" x14ac:dyDescent="0.3">
      <c r="A1" s="32" t="s">
        <v>415</v>
      </c>
      <c r="B1" s="32" t="s">
        <v>416</v>
      </c>
      <c r="C1" s="32" t="s">
        <v>417</v>
      </c>
      <c r="D1" s="32" t="s">
        <v>418</v>
      </c>
      <c r="E1" s="33"/>
      <c r="F1" s="34" t="s">
        <v>419</v>
      </c>
      <c r="G1" s="35"/>
      <c r="H1" s="36"/>
      <c r="I1" s="37"/>
      <c r="J1" s="38"/>
      <c r="K1" s="39"/>
    </row>
    <row r="2" spans="1:13" ht="15.6" x14ac:dyDescent="0.3">
      <c r="A2" s="41" t="s">
        <v>420</v>
      </c>
      <c r="B2" s="41">
        <v>167</v>
      </c>
      <c r="C2" s="41">
        <v>57</v>
      </c>
      <c r="D2" s="42" t="s">
        <v>421</v>
      </c>
      <c r="E2" s="43"/>
      <c r="F2" s="34" t="s">
        <v>422</v>
      </c>
      <c r="G2" s="35"/>
      <c r="H2" s="34"/>
      <c r="K2" s="39"/>
    </row>
    <row r="3" spans="1:13" ht="15.6" x14ac:dyDescent="0.3">
      <c r="A3" s="41" t="s">
        <v>423</v>
      </c>
      <c r="B3" s="41">
        <v>185</v>
      </c>
      <c r="C3" s="41">
        <v>85</v>
      </c>
      <c r="D3" s="42" t="s">
        <v>421</v>
      </c>
      <c r="E3" s="43"/>
      <c r="F3" s="34" t="s">
        <v>424</v>
      </c>
      <c r="G3" s="35"/>
      <c r="H3" s="34"/>
      <c r="K3" s="39"/>
    </row>
    <row r="4" spans="1:13" ht="15.6" x14ac:dyDescent="0.3">
      <c r="A4" s="41" t="s">
        <v>423</v>
      </c>
      <c r="B4" s="41">
        <v>178</v>
      </c>
      <c r="C4" s="41">
        <v>77</v>
      </c>
      <c r="D4" s="42" t="s">
        <v>421</v>
      </c>
      <c r="E4" s="43"/>
      <c r="F4" s="34" t="s">
        <v>425</v>
      </c>
      <c r="G4" s="35"/>
      <c r="H4" s="34"/>
      <c r="I4" s="34"/>
      <c r="K4" s="39"/>
    </row>
    <row r="5" spans="1:13" ht="16.5" customHeight="1" x14ac:dyDescent="0.3">
      <c r="A5" s="41" t="s">
        <v>420</v>
      </c>
      <c r="B5" s="41">
        <v>166</v>
      </c>
      <c r="C5" s="41">
        <v>55</v>
      </c>
      <c r="D5" s="42" t="s">
        <v>426</v>
      </c>
      <c r="E5" s="43"/>
      <c r="F5" s="34" t="s">
        <v>421</v>
      </c>
      <c r="G5" s="35"/>
    </row>
    <row r="6" spans="1:13" s="44" customFormat="1" ht="17.25" customHeight="1" x14ac:dyDescent="0.3">
      <c r="A6" s="41" t="s">
        <v>423</v>
      </c>
      <c r="B6" s="41">
        <v>182</v>
      </c>
      <c r="C6" s="41">
        <v>85</v>
      </c>
      <c r="D6" s="42" t="s">
        <v>421</v>
      </c>
      <c r="E6" s="43"/>
      <c r="F6" s="34" t="s">
        <v>426</v>
      </c>
      <c r="G6" s="35"/>
      <c r="K6" s="34"/>
      <c r="L6" s="40"/>
      <c r="M6" s="40"/>
    </row>
    <row r="7" spans="1:13" ht="15" customHeight="1" x14ac:dyDescent="0.3">
      <c r="A7" s="41" t="s">
        <v>420</v>
      </c>
      <c r="B7" s="41">
        <v>168</v>
      </c>
      <c r="C7" s="41">
        <v>58</v>
      </c>
      <c r="D7" s="42" t="s">
        <v>421</v>
      </c>
      <c r="E7" s="43"/>
      <c r="F7" s="34" t="s">
        <v>427</v>
      </c>
      <c r="G7" s="35"/>
      <c r="H7" s="39"/>
      <c r="K7" s="43"/>
    </row>
    <row r="8" spans="1:13" ht="18.75" customHeight="1" x14ac:dyDescent="0.3">
      <c r="A8" s="41" t="s">
        <v>423</v>
      </c>
      <c r="B8" s="41">
        <v>190</v>
      </c>
      <c r="C8" s="41">
        <v>89</v>
      </c>
      <c r="D8" s="42" t="s">
        <v>421</v>
      </c>
      <c r="E8" s="43"/>
      <c r="F8" s="40"/>
      <c r="G8" s="40"/>
      <c r="H8" s="39"/>
      <c r="K8" s="43"/>
    </row>
    <row r="9" spans="1:13" ht="22.8" x14ac:dyDescent="0.3">
      <c r="A9" s="41" t="s">
        <v>423</v>
      </c>
      <c r="B9" s="41">
        <v>182</v>
      </c>
      <c r="C9" s="41">
        <v>113</v>
      </c>
      <c r="D9" s="42" t="s">
        <v>427</v>
      </c>
      <c r="E9" s="43"/>
      <c r="F9" s="45" t="s">
        <v>428</v>
      </c>
      <c r="G9" s="41"/>
      <c r="H9" s="39"/>
    </row>
    <row r="10" spans="1:13" ht="22.8" x14ac:dyDescent="0.3">
      <c r="A10" s="41" t="s">
        <v>420</v>
      </c>
      <c r="B10" s="41">
        <v>173</v>
      </c>
      <c r="C10" s="41">
        <v>61</v>
      </c>
      <c r="D10" s="42" t="s">
        <v>426</v>
      </c>
      <c r="E10" s="43"/>
      <c r="F10" s="45" t="s">
        <v>429</v>
      </c>
      <c r="G10" s="41"/>
      <c r="H10" s="39"/>
    </row>
    <row r="11" spans="1:13" ht="15.6" x14ac:dyDescent="0.3">
      <c r="A11" s="41" t="s">
        <v>423</v>
      </c>
      <c r="B11" s="41">
        <v>175</v>
      </c>
      <c r="C11" s="41">
        <v>75</v>
      </c>
      <c r="D11" s="42" t="s">
        <v>421</v>
      </c>
      <c r="E11" s="43"/>
      <c r="F11" s="40"/>
      <c r="G11" s="40"/>
      <c r="H11" s="39"/>
    </row>
    <row r="12" spans="1:13" ht="15.6" x14ac:dyDescent="0.3">
      <c r="A12" s="41" t="s">
        <v>420</v>
      </c>
      <c r="B12" s="41">
        <v>158</v>
      </c>
      <c r="C12" s="41">
        <v>55</v>
      </c>
      <c r="D12" s="42" t="s">
        <v>421</v>
      </c>
      <c r="E12" s="43"/>
      <c r="F12" s="34" t="s">
        <v>430</v>
      </c>
      <c r="G12" s="46"/>
      <c r="H12" s="39"/>
    </row>
    <row r="13" spans="1:13" ht="15.6" x14ac:dyDescent="0.3">
      <c r="A13" s="41" t="s">
        <v>420</v>
      </c>
      <c r="B13" s="41">
        <v>182</v>
      </c>
      <c r="C13" s="41">
        <v>69</v>
      </c>
      <c r="D13" s="42" t="s">
        <v>426</v>
      </c>
      <c r="E13" s="43"/>
      <c r="F13" s="34" t="s">
        <v>431</v>
      </c>
      <c r="G13" s="46"/>
      <c r="H13" s="39"/>
    </row>
    <row r="14" spans="1:13" ht="15.6" x14ac:dyDescent="0.3">
      <c r="A14" s="41" t="s">
        <v>420</v>
      </c>
      <c r="B14" s="41">
        <v>166</v>
      </c>
      <c r="C14" s="41">
        <v>56</v>
      </c>
      <c r="D14" s="42" t="s">
        <v>421</v>
      </c>
      <c r="E14" s="43"/>
      <c r="F14" s="34" t="s">
        <v>432</v>
      </c>
      <c r="G14" s="46"/>
      <c r="H14" s="39"/>
    </row>
    <row r="15" spans="1:13" ht="15.6" x14ac:dyDescent="0.3">
      <c r="F15" s="34" t="s">
        <v>433</v>
      </c>
      <c r="G15" s="46"/>
      <c r="I15" s="39"/>
    </row>
    <row r="16" spans="1:13" x14ac:dyDescent="0.25">
      <c r="C16" s="36"/>
      <c r="F16" s="40"/>
      <c r="G16" s="40"/>
    </row>
    <row r="17" spans="3:8" x14ac:dyDescent="0.25">
      <c r="F17" s="40"/>
      <c r="G17" s="40"/>
    </row>
    <row r="18" spans="3:8" x14ac:dyDescent="0.25">
      <c r="G18" s="40"/>
    </row>
    <row r="19" spans="3:8" x14ac:dyDescent="0.25">
      <c r="G19" s="40"/>
    </row>
    <row r="20" spans="3:8" x14ac:dyDescent="0.25">
      <c r="H20" s="34"/>
    </row>
    <row r="21" spans="3:8" s="36" customFormat="1" x14ac:dyDescent="0.25">
      <c r="C21" s="34"/>
      <c r="D21" s="34"/>
      <c r="E21" s="34"/>
      <c r="F21" s="34"/>
    </row>
    <row r="26" spans="3:8" x14ac:dyDescent="0.25">
      <c r="F26" s="43"/>
      <c r="G26" s="43"/>
      <c r="H26" s="44"/>
    </row>
    <row r="27" spans="3:8" x14ac:dyDescent="0.25">
      <c r="F27" s="43"/>
      <c r="G27" s="43"/>
      <c r="H27" s="44"/>
    </row>
    <row r="31" spans="3:8" s="44" customFormat="1" x14ac:dyDescent="0.25">
      <c r="C31" s="34"/>
      <c r="D31" s="34"/>
      <c r="E31" s="34"/>
      <c r="F31" s="34"/>
      <c r="G31" s="34"/>
      <c r="H31" s="40"/>
    </row>
    <row r="32" spans="3:8" s="44" customFormat="1" x14ac:dyDescent="0.25">
      <c r="C32" s="34"/>
      <c r="D32" s="34"/>
      <c r="E32" s="34"/>
      <c r="F32" s="34"/>
      <c r="G32" s="34"/>
      <c r="H32" s="40"/>
    </row>
  </sheetData>
  <pageMargins left="0.62" right="0.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A2B90-D33D-4436-9157-2EEF32022E90}">
  <dimension ref="A1:A37"/>
  <sheetViews>
    <sheetView workbookViewId="0">
      <selection activeCell="D11" sqref="D11"/>
    </sheetView>
  </sheetViews>
  <sheetFormatPr defaultRowHeight="14.4" x14ac:dyDescent="0.3"/>
  <cols>
    <col min="1" max="1" width="68.109375" bestFit="1" customWidth="1"/>
  </cols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7" spans="1:1" x14ac:dyDescent="0.3">
      <c r="A7" t="s">
        <v>59</v>
      </c>
    </row>
    <row r="8" spans="1:1" x14ac:dyDescent="0.3">
      <c r="A8" t="s">
        <v>60</v>
      </c>
    </row>
    <row r="9" spans="1:1" x14ac:dyDescent="0.3">
      <c r="A9" t="s">
        <v>61</v>
      </c>
    </row>
    <row r="10" spans="1:1" x14ac:dyDescent="0.3">
      <c r="A10" t="s">
        <v>62</v>
      </c>
    </row>
    <row r="11" spans="1:1" x14ac:dyDescent="0.3">
      <c r="A11" t="s">
        <v>63</v>
      </c>
    </row>
    <row r="12" spans="1:1" x14ac:dyDescent="0.3">
      <c r="A12" t="s">
        <v>64</v>
      </c>
    </row>
    <row r="13" spans="1:1" x14ac:dyDescent="0.3">
      <c r="A13" t="s">
        <v>65</v>
      </c>
    </row>
    <row r="14" spans="1:1" x14ac:dyDescent="0.3">
      <c r="A14" t="s">
        <v>66</v>
      </c>
    </row>
    <row r="15" spans="1:1" x14ac:dyDescent="0.3">
      <c r="A15" t="s">
        <v>67</v>
      </c>
    </row>
    <row r="16" spans="1:1" x14ac:dyDescent="0.3">
      <c r="A16" t="s">
        <v>68</v>
      </c>
    </row>
    <row r="17" spans="1:1" x14ac:dyDescent="0.3">
      <c r="A17" t="s">
        <v>69</v>
      </c>
    </row>
    <row r="18" spans="1:1" x14ac:dyDescent="0.3">
      <c r="A18" t="s">
        <v>70</v>
      </c>
    </row>
    <row r="19" spans="1:1" x14ac:dyDescent="0.3">
      <c r="A19" t="s">
        <v>71</v>
      </c>
    </row>
    <row r="20" spans="1:1" x14ac:dyDescent="0.3">
      <c r="A20" t="s">
        <v>72</v>
      </c>
    </row>
    <row r="21" spans="1:1" x14ac:dyDescent="0.3">
      <c r="A21" t="s">
        <v>73</v>
      </c>
    </row>
    <row r="22" spans="1:1" x14ac:dyDescent="0.3">
      <c r="A22" t="s">
        <v>74</v>
      </c>
    </row>
    <row r="23" spans="1:1" x14ac:dyDescent="0.3">
      <c r="A23" t="s">
        <v>75</v>
      </c>
    </row>
    <row r="24" spans="1:1" x14ac:dyDescent="0.3">
      <c r="A24" t="s">
        <v>76</v>
      </c>
    </row>
    <row r="25" spans="1:1" x14ac:dyDescent="0.3">
      <c r="A25" t="s">
        <v>77</v>
      </c>
    </row>
    <row r="26" spans="1:1" x14ac:dyDescent="0.3">
      <c r="A26" t="s">
        <v>78</v>
      </c>
    </row>
    <row r="27" spans="1:1" x14ac:dyDescent="0.3">
      <c r="A27" t="s">
        <v>79</v>
      </c>
    </row>
    <row r="28" spans="1:1" x14ac:dyDescent="0.3">
      <c r="A28" t="s">
        <v>80</v>
      </c>
    </row>
    <row r="29" spans="1:1" x14ac:dyDescent="0.3">
      <c r="A29" t="s">
        <v>81</v>
      </c>
    </row>
    <row r="30" spans="1:1" x14ac:dyDescent="0.3">
      <c r="A30" t="s">
        <v>82</v>
      </c>
    </row>
    <row r="31" spans="1:1" x14ac:dyDescent="0.3">
      <c r="A31" t="s">
        <v>83</v>
      </c>
    </row>
    <row r="32" spans="1:1" x14ac:dyDescent="0.3">
      <c r="A32" t="s">
        <v>84</v>
      </c>
    </row>
    <row r="33" spans="1:1" x14ac:dyDescent="0.3">
      <c r="A33" t="s">
        <v>85</v>
      </c>
    </row>
    <row r="34" spans="1:1" x14ac:dyDescent="0.3">
      <c r="A34" t="s">
        <v>86</v>
      </c>
    </row>
    <row r="35" spans="1:1" x14ac:dyDescent="0.3">
      <c r="A35" t="s">
        <v>87</v>
      </c>
    </row>
    <row r="36" spans="1:1" x14ac:dyDescent="0.3">
      <c r="A36" t="s">
        <v>88</v>
      </c>
    </row>
    <row r="37" spans="1:1" x14ac:dyDescent="0.3">
      <c r="A37" t="s">
        <v>89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5EA66-70BA-48D1-BD4B-F756A2FABA96}">
  <dimension ref="A1:G67"/>
  <sheetViews>
    <sheetView workbookViewId="0">
      <selection activeCell="D11" sqref="D11"/>
    </sheetView>
  </sheetViews>
  <sheetFormatPr defaultRowHeight="14.4" x14ac:dyDescent="0.3"/>
  <cols>
    <col min="1" max="1" width="20" style="27" customWidth="1"/>
    <col min="2" max="2" width="15" style="27" customWidth="1"/>
    <col min="3" max="3" width="18" style="27" customWidth="1"/>
    <col min="4" max="4" width="15" style="27" customWidth="1"/>
    <col min="5" max="5" width="40" style="27" customWidth="1"/>
    <col min="6" max="6" width="30" style="27" customWidth="1"/>
    <col min="7" max="7" width="35.21875" style="27" customWidth="1"/>
    <col min="8" max="16384" width="8.88671875" style="27"/>
  </cols>
  <sheetData>
    <row r="1" spans="1:7" x14ac:dyDescent="0.3">
      <c r="A1" s="27" t="s">
        <v>90</v>
      </c>
    </row>
    <row r="2" spans="1:7" x14ac:dyDescent="0.3">
      <c r="A2" s="27" t="s">
        <v>91</v>
      </c>
    </row>
    <row r="3" spans="1:7" x14ac:dyDescent="0.3">
      <c r="A3" s="27" t="s">
        <v>92</v>
      </c>
    </row>
    <row r="5" spans="1:7" x14ac:dyDescent="0.3">
      <c r="A5" s="27" t="s">
        <v>93</v>
      </c>
      <c r="B5" s="27" t="s">
        <v>94</v>
      </c>
      <c r="C5" s="27" t="s">
        <v>95</v>
      </c>
      <c r="D5" s="27" t="s">
        <v>96</v>
      </c>
      <c r="E5" s="27" t="s">
        <v>97</v>
      </c>
      <c r="F5" s="27" t="s">
        <v>98</v>
      </c>
      <c r="G5" s="27" t="s">
        <v>99</v>
      </c>
    </row>
    <row r="6" spans="1:7" x14ac:dyDescent="0.3">
      <c r="A6" s="27" t="s">
        <v>100</v>
      </c>
      <c r="B6" s="27" t="s">
        <v>101</v>
      </c>
      <c r="C6" s="27" t="s">
        <v>102</v>
      </c>
      <c r="D6" s="27" t="s">
        <v>103</v>
      </c>
      <c r="E6" s="27" t="s">
        <v>104</v>
      </c>
      <c r="F6" s="27" t="s">
        <v>105</v>
      </c>
      <c r="G6" s="27" t="s">
        <v>106</v>
      </c>
    </row>
    <row r="7" spans="1:7" x14ac:dyDescent="0.3">
      <c r="A7" s="27" t="s">
        <v>107</v>
      </c>
      <c r="B7" s="27" t="s">
        <v>101</v>
      </c>
      <c r="C7" s="27" t="s">
        <v>102</v>
      </c>
      <c r="D7" s="27" t="s">
        <v>108</v>
      </c>
      <c r="E7" s="27" t="s">
        <v>109</v>
      </c>
      <c r="F7" s="27" t="s">
        <v>105</v>
      </c>
      <c r="G7" s="27" t="s">
        <v>110</v>
      </c>
    </row>
    <row r="8" spans="1:7" x14ac:dyDescent="0.3">
      <c r="A8" s="27" t="s">
        <v>111</v>
      </c>
      <c r="B8" s="27" t="s">
        <v>101</v>
      </c>
      <c r="C8" s="27" t="s">
        <v>102</v>
      </c>
      <c r="D8" s="27" t="s">
        <v>102</v>
      </c>
      <c r="E8" s="27" t="s">
        <v>112</v>
      </c>
      <c r="F8" s="27" t="s">
        <v>105</v>
      </c>
      <c r="G8" s="27" t="s">
        <v>113</v>
      </c>
    </row>
    <row r="9" spans="1:7" x14ac:dyDescent="0.3">
      <c r="A9" s="27" t="s">
        <v>114</v>
      </c>
      <c r="B9" s="27" t="s">
        <v>101</v>
      </c>
      <c r="C9" s="27" t="s">
        <v>102</v>
      </c>
      <c r="D9" s="27" t="s">
        <v>115</v>
      </c>
      <c r="E9" s="27" t="s">
        <v>112</v>
      </c>
      <c r="F9" s="27" t="s">
        <v>105</v>
      </c>
      <c r="G9" s="27" t="s">
        <v>116</v>
      </c>
    </row>
    <row r="10" spans="1:7" x14ac:dyDescent="0.3">
      <c r="A10" s="27" t="s">
        <v>117</v>
      </c>
      <c r="B10" s="27" t="s">
        <v>101</v>
      </c>
      <c r="C10" s="27" t="s">
        <v>102</v>
      </c>
      <c r="D10" s="27" t="s">
        <v>108</v>
      </c>
      <c r="E10" s="27" t="s">
        <v>112</v>
      </c>
      <c r="F10" s="27" t="s">
        <v>105</v>
      </c>
      <c r="G10" s="27" t="s">
        <v>118</v>
      </c>
    </row>
    <row r="11" spans="1:7" x14ac:dyDescent="0.3">
      <c r="A11" s="27" t="s">
        <v>119</v>
      </c>
      <c r="B11" s="27" t="s">
        <v>101</v>
      </c>
      <c r="C11" s="27" t="s">
        <v>115</v>
      </c>
      <c r="D11" s="27" t="s">
        <v>115</v>
      </c>
      <c r="E11" s="27" t="s">
        <v>120</v>
      </c>
      <c r="F11" s="27" t="s">
        <v>105</v>
      </c>
      <c r="G11" s="27" t="s">
        <v>121</v>
      </c>
    </row>
    <row r="12" spans="1:7" x14ac:dyDescent="0.3">
      <c r="A12" s="27" t="s">
        <v>122</v>
      </c>
      <c r="B12" s="27" t="s">
        <v>101</v>
      </c>
      <c r="C12" s="27" t="s">
        <v>102</v>
      </c>
      <c r="D12" s="27" t="s">
        <v>102</v>
      </c>
      <c r="E12" s="27" t="s">
        <v>112</v>
      </c>
      <c r="F12" s="27" t="s">
        <v>105</v>
      </c>
      <c r="G12" s="27" t="s">
        <v>123</v>
      </c>
    </row>
    <row r="13" spans="1:7" x14ac:dyDescent="0.3">
      <c r="A13" s="27" t="s">
        <v>124</v>
      </c>
      <c r="B13" s="27" t="s">
        <v>101</v>
      </c>
      <c r="C13" s="27" t="s">
        <v>108</v>
      </c>
      <c r="D13" s="27" t="s">
        <v>108</v>
      </c>
      <c r="E13" s="27" t="s">
        <v>125</v>
      </c>
      <c r="F13" s="27" t="s">
        <v>105</v>
      </c>
      <c r="G13" s="27" t="s">
        <v>126</v>
      </c>
    </row>
    <row r="14" spans="1:7" x14ac:dyDescent="0.3">
      <c r="A14" s="27" t="s">
        <v>127</v>
      </c>
      <c r="B14" s="27" t="s">
        <v>101</v>
      </c>
      <c r="C14" s="27" t="s">
        <v>102</v>
      </c>
      <c r="D14" s="27" t="s">
        <v>102</v>
      </c>
      <c r="E14" s="27" t="s">
        <v>128</v>
      </c>
      <c r="F14" s="27" t="s">
        <v>105</v>
      </c>
      <c r="G14" s="27" t="s">
        <v>129</v>
      </c>
    </row>
    <row r="15" spans="1:7" x14ac:dyDescent="0.3">
      <c r="A15" s="27" t="s">
        <v>130</v>
      </c>
      <c r="B15" s="27" t="s">
        <v>101</v>
      </c>
      <c r="C15" s="27" t="s">
        <v>102</v>
      </c>
      <c r="D15" s="27" t="s">
        <v>108</v>
      </c>
      <c r="E15" s="27" t="s">
        <v>131</v>
      </c>
      <c r="F15" s="27" t="s">
        <v>105</v>
      </c>
      <c r="G15" s="27" t="s">
        <v>132</v>
      </c>
    </row>
    <row r="16" spans="1:7" x14ac:dyDescent="0.3">
      <c r="A16" s="27" t="s">
        <v>133</v>
      </c>
      <c r="B16" s="27" t="s">
        <v>101</v>
      </c>
      <c r="C16" s="27" t="s">
        <v>102</v>
      </c>
      <c r="D16" s="27" t="s">
        <v>115</v>
      </c>
      <c r="E16" s="27" t="s">
        <v>112</v>
      </c>
      <c r="F16" s="27" t="s">
        <v>105</v>
      </c>
      <c r="G16" s="27" t="s">
        <v>134</v>
      </c>
    </row>
    <row r="17" spans="1:7" x14ac:dyDescent="0.3">
      <c r="A17" s="27" t="s">
        <v>135</v>
      </c>
      <c r="B17" s="27" t="s">
        <v>101</v>
      </c>
      <c r="C17" s="27" t="s">
        <v>102</v>
      </c>
      <c r="D17" s="27" t="s">
        <v>108</v>
      </c>
      <c r="E17" s="27" t="s">
        <v>112</v>
      </c>
      <c r="F17" s="27" t="s">
        <v>105</v>
      </c>
      <c r="G17" s="27" t="s">
        <v>118</v>
      </c>
    </row>
    <row r="18" spans="1:7" x14ac:dyDescent="0.3">
      <c r="A18" s="27" t="s">
        <v>136</v>
      </c>
      <c r="B18" s="27" t="s">
        <v>101</v>
      </c>
      <c r="C18" s="27" t="s">
        <v>115</v>
      </c>
      <c r="D18" s="27" t="s">
        <v>115</v>
      </c>
      <c r="E18" s="27" t="s">
        <v>137</v>
      </c>
      <c r="F18" s="27" t="s">
        <v>105</v>
      </c>
      <c r="G18" s="27" t="s">
        <v>138</v>
      </c>
    </row>
    <row r="19" spans="1:7" x14ac:dyDescent="0.3">
      <c r="A19" s="27" t="s">
        <v>139</v>
      </c>
      <c r="B19" s="27" t="s">
        <v>101</v>
      </c>
      <c r="C19" s="27" t="s">
        <v>102</v>
      </c>
      <c r="D19" s="27" t="s">
        <v>102</v>
      </c>
      <c r="E19" s="27" t="s">
        <v>112</v>
      </c>
      <c r="F19" s="27" t="s">
        <v>105</v>
      </c>
      <c r="G19" s="27" t="s">
        <v>140</v>
      </c>
    </row>
    <row r="20" spans="1:7" x14ac:dyDescent="0.3">
      <c r="A20" s="27" t="s">
        <v>141</v>
      </c>
      <c r="B20" s="27" t="s">
        <v>101</v>
      </c>
      <c r="C20" s="27" t="s">
        <v>102</v>
      </c>
      <c r="D20" s="27" t="s">
        <v>108</v>
      </c>
      <c r="E20" s="27" t="s">
        <v>112</v>
      </c>
      <c r="F20" s="27" t="s">
        <v>105</v>
      </c>
      <c r="G20" s="27" t="s">
        <v>142</v>
      </c>
    </row>
    <row r="21" spans="1:7" x14ac:dyDescent="0.3">
      <c r="A21" s="27" t="s">
        <v>143</v>
      </c>
      <c r="B21" s="27" t="s">
        <v>101</v>
      </c>
      <c r="C21" s="27" t="s">
        <v>102</v>
      </c>
      <c r="D21" s="27" t="s">
        <v>115</v>
      </c>
      <c r="E21" s="27" t="s">
        <v>144</v>
      </c>
      <c r="F21" s="27" t="s">
        <v>105</v>
      </c>
      <c r="G21" s="27" t="s">
        <v>145</v>
      </c>
    </row>
    <row r="22" spans="1:7" x14ac:dyDescent="0.3">
      <c r="A22" s="27" t="s">
        <v>146</v>
      </c>
      <c r="B22" s="27" t="s">
        <v>101</v>
      </c>
      <c r="C22" s="27" t="s">
        <v>102</v>
      </c>
      <c r="D22" s="27" t="s">
        <v>108</v>
      </c>
      <c r="E22" s="27" t="s">
        <v>112</v>
      </c>
      <c r="F22" s="27" t="s">
        <v>105</v>
      </c>
      <c r="G22" s="27" t="s">
        <v>147</v>
      </c>
    </row>
    <row r="23" spans="1:7" x14ac:dyDescent="0.3">
      <c r="A23" s="27" t="s">
        <v>148</v>
      </c>
      <c r="B23" s="27" t="s">
        <v>101</v>
      </c>
      <c r="C23" s="27" t="s">
        <v>149</v>
      </c>
      <c r="D23" s="27" t="s">
        <v>115</v>
      </c>
      <c r="E23" s="27" t="s">
        <v>112</v>
      </c>
      <c r="F23" s="27" t="s">
        <v>105</v>
      </c>
      <c r="G23" s="27" t="s">
        <v>150</v>
      </c>
    </row>
    <row r="24" spans="1:7" x14ac:dyDescent="0.3">
      <c r="A24" s="27" t="s">
        <v>151</v>
      </c>
      <c r="B24" s="27" t="s">
        <v>101</v>
      </c>
      <c r="C24" s="27" t="s">
        <v>102</v>
      </c>
      <c r="D24" s="27" t="s">
        <v>108</v>
      </c>
      <c r="E24" s="27" t="s">
        <v>152</v>
      </c>
      <c r="F24" s="27" t="s">
        <v>105</v>
      </c>
      <c r="G24" s="27" t="s">
        <v>153</v>
      </c>
    </row>
    <row r="25" spans="1:7" x14ac:dyDescent="0.3">
      <c r="A25" s="27" t="s">
        <v>154</v>
      </c>
      <c r="B25" s="27" t="s">
        <v>101</v>
      </c>
      <c r="C25" s="27" t="s">
        <v>102</v>
      </c>
      <c r="D25" s="27" t="s">
        <v>108</v>
      </c>
      <c r="E25" s="27" t="s">
        <v>112</v>
      </c>
      <c r="F25" s="27" t="s">
        <v>105</v>
      </c>
      <c r="G25" s="27" t="s">
        <v>155</v>
      </c>
    </row>
    <row r="26" spans="1:7" x14ac:dyDescent="0.3">
      <c r="A26" s="27" t="s">
        <v>156</v>
      </c>
      <c r="B26" s="27" t="s">
        <v>101</v>
      </c>
      <c r="C26" s="27" t="s">
        <v>102</v>
      </c>
      <c r="D26" s="27" t="s">
        <v>108</v>
      </c>
      <c r="E26" s="27" t="s">
        <v>112</v>
      </c>
      <c r="F26" s="27" t="s">
        <v>105</v>
      </c>
      <c r="G26" s="27" t="s">
        <v>157</v>
      </c>
    </row>
    <row r="27" spans="1:7" x14ac:dyDescent="0.3">
      <c r="A27" s="27" t="s">
        <v>158</v>
      </c>
      <c r="B27" s="27" t="s">
        <v>101</v>
      </c>
      <c r="C27" s="27" t="s">
        <v>108</v>
      </c>
      <c r="D27" s="27" t="s">
        <v>108</v>
      </c>
      <c r="E27" s="27" t="s">
        <v>159</v>
      </c>
      <c r="F27" s="27" t="s">
        <v>105</v>
      </c>
      <c r="G27" s="27" t="s">
        <v>160</v>
      </c>
    </row>
    <row r="28" spans="1:7" x14ac:dyDescent="0.3">
      <c r="A28" s="27" t="s">
        <v>161</v>
      </c>
      <c r="B28" s="27" t="s">
        <v>101</v>
      </c>
      <c r="C28" s="27" t="s">
        <v>108</v>
      </c>
      <c r="D28" s="27" t="s">
        <v>108</v>
      </c>
      <c r="E28" s="27" t="s">
        <v>112</v>
      </c>
      <c r="F28" s="27" t="s">
        <v>105</v>
      </c>
      <c r="G28" s="27" t="s">
        <v>155</v>
      </c>
    </row>
    <row r="29" spans="1:7" x14ac:dyDescent="0.3">
      <c r="A29" s="27" t="s">
        <v>162</v>
      </c>
      <c r="B29" s="27" t="s">
        <v>101</v>
      </c>
      <c r="C29" s="27" t="s">
        <v>102</v>
      </c>
      <c r="D29" s="27" t="s">
        <v>108</v>
      </c>
      <c r="E29" s="27" t="s">
        <v>112</v>
      </c>
      <c r="F29" s="27" t="s">
        <v>105</v>
      </c>
      <c r="G29" s="27" t="s">
        <v>163</v>
      </c>
    </row>
    <row r="30" spans="1:7" x14ac:dyDescent="0.3">
      <c r="A30" s="27" t="s">
        <v>164</v>
      </c>
      <c r="B30" s="27" t="s">
        <v>101</v>
      </c>
      <c r="C30" s="27" t="s">
        <v>115</v>
      </c>
      <c r="D30" s="27" t="s">
        <v>115</v>
      </c>
      <c r="E30" s="27" t="s">
        <v>137</v>
      </c>
      <c r="F30" s="27" t="s">
        <v>105</v>
      </c>
      <c r="G30" s="27" t="s">
        <v>165</v>
      </c>
    </row>
    <row r="31" spans="1:7" x14ac:dyDescent="0.3">
      <c r="A31" s="27" t="s">
        <v>166</v>
      </c>
      <c r="B31" s="27" t="s">
        <v>101</v>
      </c>
      <c r="C31" s="27" t="s">
        <v>115</v>
      </c>
      <c r="D31" s="27" t="s">
        <v>115</v>
      </c>
      <c r="E31" s="27" t="s">
        <v>137</v>
      </c>
      <c r="F31" s="27" t="s">
        <v>105</v>
      </c>
      <c r="G31" s="27" t="s">
        <v>167</v>
      </c>
    </row>
    <row r="32" spans="1:7" x14ac:dyDescent="0.3">
      <c r="A32" s="27" t="s">
        <v>168</v>
      </c>
      <c r="B32" s="27" t="s">
        <v>101</v>
      </c>
      <c r="C32" s="27" t="s">
        <v>102</v>
      </c>
      <c r="D32" s="27" t="s">
        <v>115</v>
      </c>
      <c r="E32" s="27" t="s">
        <v>112</v>
      </c>
      <c r="F32" s="27" t="s">
        <v>105</v>
      </c>
      <c r="G32" s="27" t="s">
        <v>169</v>
      </c>
    </row>
    <row r="33" spans="1:7" x14ac:dyDescent="0.3">
      <c r="A33" s="27" t="s">
        <v>170</v>
      </c>
      <c r="B33" s="27" t="s">
        <v>101</v>
      </c>
      <c r="C33" s="27" t="s">
        <v>102</v>
      </c>
      <c r="D33" s="27" t="s">
        <v>171</v>
      </c>
      <c r="E33" s="27" t="s">
        <v>172</v>
      </c>
      <c r="F33" s="27" t="s">
        <v>105</v>
      </c>
      <c r="G33" s="27" t="s">
        <v>173</v>
      </c>
    </row>
    <row r="34" spans="1:7" x14ac:dyDescent="0.3">
      <c r="A34" s="27" t="s">
        <v>174</v>
      </c>
      <c r="B34" s="27" t="s">
        <v>101</v>
      </c>
      <c r="C34" s="27" t="s">
        <v>108</v>
      </c>
      <c r="D34" s="27" t="s">
        <v>108</v>
      </c>
      <c r="E34" s="27" t="s">
        <v>112</v>
      </c>
      <c r="F34" s="27" t="s">
        <v>105</v>
      </c>
      <c r="G34" s="27" t="s">
        <v>175</v>
      </c>
    </row>
    <row r="35" spans="1:7" x14ac:dyDescent="0.3">
      <c r="A35" s="27" t="s">
        <v>176</v>
      </c>
      <c r="B35" s="27" t="s">
        <v>101</v>
      </c>
      <c r="C35" s="27" t="s">
        <v>102</v>
      </c>
      <c r="D35" s="27" t="s">
        <v>103</v>
      </c>
      <c r="E35" s="27" t="s">
        <v>112</v>
      </c>
      <c r="F35" s="27" t="s">
        <v>105</v>
      </c>
      <c r="G35" s="27" t="s">
        <v>177</v>
      </c>
    </row>
    <row r="36" spans="1:7" x14ac:dyDescent="0.3">
      <c r="A36" s="27" t="s">
        <v>178</v>
      </c>
      <c r="B36" s="27" t="s">
        <v>101</v>
      </c>
      <c r="C36" s="27" t="s">
        <v>179</v>
      </c>
      <c r="D36" s="27" t="s">
        <v>102</v>
      </c>
      <c r="E36" s="27" t="s">
        <v>180</v>
      </c>
      <c r="F36" s="27" t="s">
        <v>105</v>
      </c>
      <c r="G36" s="27" t="s">
        <v>181</v>
      </c>
    </row>
    <row r="37" spans="1:7" x14ac:dyDescent="0.3">
      <c r="A37" s="27" t="s">
        <v>182</v>
      </c>
      <c r="B37" s="27" t="s">
        <v>183</v>
      </c>
      <c r="C37" s="27" t="s">
        <v>184</v>
      </c>
      <c r="D37" s="27" t="s">
        <v>115</v>
      </c>
      <c r="E37" s="27" t="s">
        <v>112</v>
      </c>
      <c r="F37" s="27" t="s">
        <v>105</v>
      </c>
      <c r="G37" s="27" t="s">
        <v>185</v>
      </c>
    </row>
    <row r="38" spans="1:7" x14ac:dyDescent="0.3">
      <c r="A38" s="27" t="s">
        <v>186</v>
      </c>
      <c r="B38" s="27" t="s">
        <v>101</v>
      </c>
      <c r="C38" s="27" t="s">
        <v>187</v>
      </c>
      <c r="D38" s="27" t="s">
        <v>187</v>
      </c>
      <c r="E38" s="27" t="s">
        <v>112</v>
      </c>
      <c r="F38" s="27" t="s">
        <v>105</v>
      </c>
      <c r="G38" s="27" t="s">
        <v>188</v>
      </c>
    </row>
    <row r="39" spans="1:7" x14ac:dyDescent="0.3">
      <c r="A39" s="27" t="s">
        <v>189</v>
      </c>
      <c r="B39" s="27" t="s">
        <v>190</v>
      </c>
      <c r="C39" s="27" t="s">
        <v>179</v>
      </c>
      <c r="D39" s="27" t="s">
        <v>108</v>
      </c>
      <c r="E39" s="27" t="s">
        <v>191</v>
      </c>
      <c r="F39" s="27" t="s">
        <v>192</v>
      </c>
      <c r="G39" s="27" t="s">
        <v>193</v>
      </c>
    </row>
    <row r="40" spans="1:7" x14ac:dyDescent="0.3">
      <c r="A40" s="27" t="s">
        <v>194</v>
      </c>
      <c r="B40" s="27" t="s">
        <v>190</v>
      </c>
      <c r="C40" s="27" t="s">
        <v>179</v>
      </c>
      <c r="D40" s="27" t="s">
        <v>108</v>
      </c>
      <c r="E40" s="27" t="s">
        <v>195</v>
      </c>
      <c r="F40" s="27" t="s">
        <v>196</v>
      </c>
      <c r="G40" s="27" t="s">
        <v>197</v>
      </c>
    </row>
    <row r="41" spans="1:7" x14ac:dyDescent="0.3">
      <c r="A41" s="27" t="s">
        <v>198</v>
      </c>
      <c r="B41" s="27" t="s">
        <v>190</v>
      </c>
      <c r="C41" s="27" t="s">
        <v>149</v>
      </c>
      <c r="D41" s="27" t="s">
        <v>115</v>
      </c>
      <c r="E41" s="27" t="s">
        <v>199</v>
      </c>
      <c r="F41" s="27" t="s">
        <v>200</v>
      </c>
      <c r="G41" s="27" t="s">
        <v>201</v>
      </c>
    </row>
    <row r="42" spans="1:7" x14ac:dyDescent="0.3">
      <c r="A42" s="27" t="s">
        <v>202</v>
      </c>
      <c r="B42" s="27" t="s">
        <v>203</v>
      </c>
      <c r="C42" s="27" t="s">
        <v>115</v>
      </c>
      <c r="D42" s="27" t="s">
        <v>115</v>
      </c>
      <c r="E42" s="27" t="s">
        <v>204</v>
      </c>
      <c r="F42" s="27" t="s">
        <v>105</v>
      </c>
      <c r="G42" s="27" t="s">
        <v>205</v>
      </c>
    </row>
    <row r="43" spans="1:7" x14ac:dyDescent="0.3">
      <c r="A43" s="27" t="s">
        <v>206</v>
      </c>
      <c r="B43" s="27" t="s">
        <v>203</v>
      </c>
      <c r="C43" s="27" t="s">
        <v>115</v>
      </c>
      <c r="D43" s="27" t="s">
        <v>115</v>
      </c>
      <c r="E43" s="27" t="s">
        <v>207</v>
      </c>
      <c r="F43" s="27" t="s">
        <v>105</v>
      </c>
      <c r="G43" s="27" t="s">
        <v>208</v>
      </c>
    </row>
    <row r="44" spans="1:7" x14ac:dyDescent="0.3">
      <c r="A44" s="27" t="s">
        <v>209</v>
      </c>
      <c r="B44" s="27" t="s">
        <v>203</v>
      </c>
      <c r="C44" s="27" t="s">
        <v>171</v>
      </c>
      <c r="D44" s="27" t="s">
        <v>115</v>
      </c>
      <c r="E44" s="27" t="s">
        <v>210</v>
      </c>
      <c r="F44" s="27" t="s">
        <v>105</v>
      </c>
      <c r="G44" s="27" t="s">
        <v>211</v>
      </c>
    </row>
    <row r="45" spans="1:7" x14ac:dyDescent="0.3">
      <c r="A45" s="27" t="s">
        <v>212</v>
      </c>
      <c r="B45" s="27" t="s">
        <v>203</v>
      </c>
      <c r="C45" s="27" t="s">
        <v>108</v>
      </c>
      <c r="D45" s="27" t="s">
        <v>115</v>
      </c>
      <c r="E45" s="27" t="s">
        <v>112</v>
      </c>
      <c r="F45" s="27" t="s">
        <v>105</v>
      </c>
      <c r="G45" s="27" t="s">
        <v>213</v>
      </c>
    </row>
    <row r="46" spans="1:7" x14ac:dyDescent="0.3">
      <c r="A46" s="27" t="s">
        <v>214</v>
      </c>
      <c r="B46" s="27" t="s">
        <v>203</v>
      </c>
      <c r="C46" s="27" t="s">
        <v>102</v>
      </c>
      <c r="D46" s="27" t="s">
        <v>115</v>
      </c>
      <c r="E46" s="27" t="s">
        <v>112</v>
      </c>
      <c r="F46" s="27" t="s">
        <v>105</v>
      </c>
      <c r="G46" s="27" t="s">
        <v>215</v>
      </c>
    </row>
    <row r="47" spans="1:7" x14ac:dyDescent="0.3">
      <c r="A47" s="27" t="s">
        <v>216</v>
      </c>
      <c r="B47" s="27" t="s">
        <v>217</v>
      </c>
      <c r="C47" s="27" t="s">
        <v>102</v>
      </c>
      <c r="D47" s="27" t="s">
        <v>115</v>
      </c>
      <c r="E47" s="27" t="s">
        <v>218</v>
      </c>
      <c r="F47" s="27" t="s">
        <v>105</v>
      </c>
      <c r="G47" s="27" t="s">
        <v>219</v>
      </c>
    </row>
    <row r="48" spans="1:7" x14ac:dyDescent="0.3">
      <c r="A48" s="27" t="s">
        <v>220</v>
      </c>
      <c r="B48" s="27" t="s">
        <v>217</v>
      </c>
      <c r="C48" s="27" t="s">
        <v>102</v>
      </c>
      <c r="D48" s="27" t="s">
        <v>115</v>
      </c>
      <c r="E48" s="27" t="s">
        <v>221</v>
      </c>
      <c r="F48" s="27" t="s">
        <v>105</v>
      </c>
      <c r="G48" s="27" t="s">
        <v>188</v>
      </c>
    </row>
    <row r="49" spans="1:7" x14ac:dyDescent="0.3">
      <c r="A49" s="27" t="s">
        <v>222</v>
      </c>
      <c r="B49" s="27" t="s">
        <v>217</v>
      </c>
      <c r="C49" s="27" t="s">
        <v>187</v>
      </c>
      <c r="D49" s="27" t="s">
        <v>115</v>
      </c>
      <c r="E49" s="27" t="s">
        <v>112</v>
      </c>
      <c r="F49" s="27" t="s">
        <v>105</v>
      </c>
      <c r="G49" s="27" t="s">
        <v>223</v>
      </c>
    </row>
    <row r="50" spans="1:7" x14ac:dyDescent="0.3">
      <c r="A50" s="27" t="s">
        <v>224</v>
      </c>
      <c r="B50" s="27" t="s">
        <v>217</v>
      </c>
      <c r="C50" s="27" t="s">
        <v>225</v>
      </c>
      <c r="D50" s="27" t="s">
        <v>115</v>
      </c>
      <c r="E50" s="27" t="s">
        <v>226</v>
      </c>
      <c r="F50" s="27" t="s">
        <v>105</v>
      </c>
      <c r="G50" s="27" t="s">
        <v>227</v>
      </c>
    </row>
    <row r="51" spans="1:7" x14ac:dyDescent="0.3">
      <c r="A51" s="27" t="s">
        <v>228</v>
      </c>
      <c r="B51" s="27" t="s">
        <v>217</v>
      </c>
      <c r="C51" s="27" t="s">
        <v>229</v>
      </c>
      <c r="D51" s="27" t="s">
        <v>115</v>
      </c>
      <c r="E51" s="27" t="s">
        <v>112</v>
      </c>
      <c r="F51" s="27" t="s">
        <v>105</v>
      </c>
      <c r="G51" s="27" t="s">
        <v>230</v>
      </c>
    </row>
    <row r="52" spans="1:7" x14ac:dyDescent="0.3">
      <c r="A52" s="27" t="s">
        <v>231</v>
      </c>
      <c r="B52" s="27" t="s">
        <v>232</v>
      </c>
      <c r="C52" s="27" t="s">
        <v>187</v>
      </c>
      <c r="D52" s="27" t="s">
        <v>187</v>
      </c>
      <c r="E52" s="27" t="s">
        <v>233</v>
      </c>
      <c r="F52" s="27" t="s">
        <v>105</v>
      </c>
      <c r="G52" s="27" t="s">
        <v>234</v>
      </c>
    </row>
    <row r="53" spans="1:7" x14ac:dyDescent="0.3">
      <c r="A53" s="27" t="s">
        <v>235</v>
      </c>
      <c r="B53" s="27" t="s">
        <v>232</v>
      </c>
      <c r="C53" s="27" t="s">
        <v>236</v>
      </c>
      <c r="D53" s="27" t="s">
        <v>115</v>
      </c>
      <c r="E53" s="27" t="s">
        <v>237</v>
      </c>
      <c r="F53" s="27" t="s">
        <v>105</v>
      </c>
      <c r="G53" s="27" t="s">
        <v>238</v>
      </c>
    </row>
    <row r="54" spans="1:7" x14ac:dyDescent="0.3">
      <c r="A54" s="27" t="s">
        <v>239</v>
      </c>
      <c r="B54" s="27" t="s">
        <v>232</v>
      </c>
      <c r="C54" s="27" t="s">
        <v>236</v>
      </c>
      <c r="D54" s="27" t="s">
        <v>115</v>
      </c>
      <c r="E54" s="27" t="s">
        <v>240</v>
      </c>
      <c r="F54" s="27" t="s">
        <v>105</v>
      </c>
      <c r="G54" s="27" t="s">
        <v>241</v>
      </c>
    </row>
    <row r="55" spans="1:7" x14ac:dyDescent="0.3">
      <c r="A55" s="27" t="s">
        <v>242</v>
      </c>
      <c r="B55" s="27" t="s">
        <v>232</v>
      </c>
      <c r="C55" s="27" t="s">
        <v>236</v>
      </c>
      <c r="D55" s="27" t="s">
        <v>115</v>
      </c>
      <c r="E55" s="27" t="s">
        <v>243</v>
      </c>
      <c r="F55" s="27" t="s">
        <v>105</v>
      </c>
      <c r="G55" s="27" t="s">
        <v>244</v>
      </c>
    </row>
    <row r="56" spans="1:7" x14ac:dyDescent="0.3">
      <c r="A56" s="27" t="s">
        <v>245</v>
      </c>
      <c r="B56" s="27" t="s">
        <v>232</v>
      </c>
      <c r="C56" s="27" t="s">
        <v>115</v>
      </c>
      <c r="D56" s="27" t="s">
        <v>115</v>
      </c>
      <c r="E56" s="27" t="s">
        <v>246</v>
      </c>
      <c r="F56" s="27" t="s">
        <v>105</v>
      </c>
      <c r="G56" s="27" t="s">
        <v>247</v>
      </c>
    </row>
    <row r="57" spans="1:7" x14ac:dyDescent="0.3">
      <c r="A57" s="27" t="s">
        <v>248</v>
      </c>
      <c r="B57" s="27" t="s">
        <v>232</v>
      </c>
      <c r="C57" s="27" t="s">
        <v>179</v>
      </c>
      <c r="D57" s="27" t="s">
        <v>108</v>
      </c>
      <c r="E57" s="27" t="s">
        <v>249</v>
      </c>
      <c r="F57" s="27" t="s">
        <v>105</v>
      </c>
      <c r="G57" s="27" t="s">
        <v>250</v>
      </c>
    </row>
    <row r="58" spans="1:7" x14ac:dyDescent="0.3">
      <c r="A58" s="27" t="s">
        <v>251</v>
      </c>
      <c r="B58" s="27" t="s">
        <v>232</v>
      </c>
      <c r="C58" s="27" t="s">
        <v>229</v>
      </c>
      <c r="D58" s="27" t="s">
        <v>115</v>
      </c>
      <c r="E58" s="27" t="s">
        <v>252</v>
      </c>
      <c r="F58" s="27" t="s">
        <v>105</v>
      </c>
      <c r="G58" s="27" t="s">
        <v>253</v>
      </c>
    </row>
    <row r="59" spans="1:7" x14ac:dyDescent="0.3">
      <c r="A59" s="27" t="s">
        <v>254</v>
      </c>
      <c r="B59" s="27" t="s">
        <v>232</v>
      </c>
      <c r="C59" s="27" t="s">
        <v>225</v>
      </c>
      <c r="D59" s="27" t="s">
        <v>187</v>
      </c>
      <c r="E59" s="27" t="s">
        <v>112</v>
      </c>
      <c r="F59" s="27" t="s">
        <v>105</v>
      </c>
      <c r="G59" s="27" t="s">
        <v>255</v>
      </c>
    </row>
    <row r="60" spans="1:7" x14ac:dyDescent="0.3">
      <c r="A60" s="27" t="s">
        <v>256</v>
      </c>
      <c r="B60" s="27" t="s">
        <v>232</v>
      </c>
      <c r="C60" s="27" t="s">
        <v>115</v>
      </c>
      <c r="D60" s="27" t="s">
        <v>115</v>
      </c>
      <c r="E60" s="27" t="s">
        <v>257</v>
      </c>
      <c r="F60" s="27" t="s">
        <v>105</v>
      </c>
      <c r="G60" s="27" t="s">
        <v>258</v>
      </c>
    </row>
    <row r="61" spans="1:7" x14ac:dyDescent="0.3">
      <c r="A61" s="27" t="s">
        <v>259</v>
      </c>
      <c r="B61" s="27" t="s">
        <v>232</v>
      </c>
      <c r="C61" s="27" t="s">
        <v>102</v>
      </c>
      <c r="D61" s="27" t="s">
        <v>260</v>
      </c>
      <c r="E61" s="27" t="s">
        <v>112</v>
      </c>
      <c r="F61" s="27" t="s">
        <v>105</v>
      </c>
      <c r="G61" s="27" t="s">
        <v>261</v>
      </c>
    </row>
    <row r="62" spans="1:7" x14ac:dyDescent="0.3">
      <c r="A62" s="27" t="s">
        <v>262</v>
      </c>
      <c r="B62" s="27" t="s">
        <v>263</v>
      </c>
      <c r="C62" s="27" t="s">
        <v>225</v>
      </c>
      <c r="D62" s="27" t="s">
        <v>187</v>
      </c>
      <c r="E62" s="27" t="s">
        <v>112</v>
      </c>
      <c r="F62" s="27" t="s">
        <v>105</v>
      </c>
      <c r="G62" s="27" t="s">
        <v>264</v>
      </c>
    </row>
    <row r="63" spans="1:7" x14ac:dyDescent="0.3">
      <c r="A63" s="27" t="s">
        <v>265</v>
      </c>
      <c r="B63" s="27" t="s">
        <v>266</v>
      </c>
      <c r="C63" s="27" t="s">
        <v>267</v>
      </c>
      <c r="D63" s="27" t="s">
        <v>268</v>
      </c>
      <c r="E63" s="27" t="s">
        <v>269</v>
      </c>
      <c r="F63" s="27" t="s">
        <v>105</v>
      </c>
      <c r="G63" s="27" t="s">
        <v>270</v>
      </c>
    </row>
    <row r="64" spans="1:7" x14ac:dyDescent="0.3">
      <c r="A64" s="27" t="s">
        <v>271</v>
      </c>
      <c r="B64" s="27" t="s">
        <v>266</v>
      </c>
      <c r="C64" s="27" t="s">
        <v>115</v>
      </c>
      <c r="D64" s="27" t="s">
        <v>115</v>
      </c>
      <c r="E64" s="27" t="s">
        <v>272</v>
      </c>
      <c r="F64" s="27" t="s">
        <v>105</v>
      </c>
      <c r="G64" s="27" t="s">
        <v>273</v>
      </c>
    </row>
    <row r="65" spans="1:7" x14ac:dyDescent="0.3">
      <c r="A65" s="27" t="s">
        <v>274</v>
      </c>
      <c r="B65" s="27" t="s">
        <v>266</v>
      </c>
      <c r="C65" s="27" t="s">
        <v>115</v>
      </c>
      <c r="D65" s="27" t="s">
        <v>115</v>
      </c>
      <c r="E65" s="27" t="s">
        <v>275</v>
      </c>
      <c r="F65" s="27" t="s">
        <v>105</v>
      </c>
      <c r="G65" s="27" t="s">
        <v>276</v>
      </c>
    </row>
    <row r="66" spans="1:7" x14ac:dyDescent="0.3">
      <c r="A66" s="27" t="s">
        <v>277</v>
      </c>
      <c r="B66" s="27" t="s">
        <v>278</v>
      </c>
      <c r="C66" s="27" t="s">
        <v>102</v>
      </c>
      <c r="D66" s="27" t="s">
        <v>115</v>
      </c>
      <c r="E66" s="27" t="s">
        <v>279</v>
      </c>
      <c r="F66" s="27" t="s">
        <v>280</v>
      </c>
      <c r="G66" s="27" t="s">
        <v>281</v>
      </c>
    </row>
    <row r="67" spans="1:7" x14ac:dyDescent="0.3">
      <c r="A67" s="27" t="s">
        <v>282</v>
      </c>
      <c r="B67" s="27" t="s">
        <v>278</v>
      </c>
      <c r="C67" s="27" t="s">
        <v>102</v>
      </c>
      <c r="D67" s="27" t="s">
        <v>115</v>
      </c>
      <c r="E67" s="27" t="s">
        <v>283</v>
      </c>
      <c r="F67" s="27" t="s">
        <v>105</v>
      </c>
      <c r="G67" s="27" t="s">
        <v>284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3208E-D870-4E34-8E10-1A2D17ABBEA1}">
  <dimension ref="A1:F47"/>
  <sheetViews>
    <sheetView workbookViewId="0">
      <selection activeCell="A2" sqref="A2"/>
    </sheetView>
  </sheetViews>
  <sheetFormatPr defaultRowHeight="14.4" x14ac:dyDescent="0.3"/>
  <cols>
    <col min="1" max="1" width="25" style="27" customWidth="1"/>
    <col min="2" max="2" width="15" style="27" customWidth="1"/>
    <col min="3" max="3" width="18" style="27" customWidth="1"/>
    <col min="4" max="5" width="20" style="27" customWidth="1"/>
    <col min="6" max="6" width="40" style="27" customWidth="1"/>
    <col min="7" max="16384" width="8.88671875" style="27"/>
  </cols>
  <sheetData>
    <row r="1" spans="1:6" x14ac:dyDescent="0.3">
      <c r="A1" s="27" t="s">
        <v>285</v>
      </c>
    </row>
    <row r="2" spans="1:6" x14ac:dyDescent="0.3">
      <c r="A2" s="27" t="s">
        <v>286</v>
      </c>
    </row>
    <row r="3" spans="1:6" x14ac:dyDescent="0.3">
      <c r="A3" s="27" t="s">
        <v>287</v>
      </c>
    </row>
    <row r="7" spans="1:6" x14ac:dyDescent="0.3">
      <c r="A7" s="27" t="s">
        <v>288</v>
      </c>
      <c r="B7" s="27" t="s">
        <v>289</v>
      </c>
      <c r="C7" s="27" t="s">
        <v>95</v>
      </c>
      <c r="D7" s="27" t="s">
        <v>290</v>
      </c>
      <c r="E7" s="27" t="s">
        <v>99</v>
      </c>
      <c r="F7" s="27" t="s">
        <v>291</v>
      </c>
    </row>
    <row r="8" spans="1:6" x14ac:dyDescent="0.3">
      <c r="A8" s="27" t="s">
        <v>292</v>
      </c>
      <c r="B8" s="27" t="s">
        <v>293</v>
      </c>
      <c r="C8" s="27">
        <v>0.01</v>
      </c>
      <c r="D8" s="27">
        <v>0.01</v>
      </c>
      <c r="E8" s="27" t="s">
        <v>294</v>
      </c>
      <c r="F8" s="27" t="s">
        <v>295</v>
      </c>
    </row>
    <row r="9" spans="1:6" x14ac:dyDescent="0.3">
      <c r="A9" s="27" t="s">
        <v>296</v>
      </c>
      <c r="B9" s="27" t="s">
        <v>297</v>
      </c>
      <c r="C9" s="27">
        <v>0.01</v>
      </c>
      <c r="D9" s="27">
        <v>0.01</v>
      </c>
      <c r="E9" s="27" t="s">
        <v>298</v>
      </c>
      <c r="F9" s="27" t="s">
        <v>299</v>
      </c>
    </row>
    <row r="10" spans="1:6" x14ac:dyDescent="0.3">
      <c r="A10" s="27" t="s">
        <v>300</v>
      </c>
      <c r="B10" s="27" t="s">
        <v>293</v>
      </c>
      <c r="C10" s="27">
        <v>0.05</v>
      </c>
      <c r="D10" s="27">
        <v>0.05</v>
      </c>
      <c r="E10" s="27" t="s">
        <v>301</v>
      </c>
      <c r="F10" s="27" t="s">
        <v>302</v>
      </c>
    </row>
    <row r="11" spans="1:6" x14ac:dyDescent="0.3">
      <c r="A11" s="27" t="s">
        <v>100</v>
      </c>
      <c r="B11" s="27" t="s">
        <v>293</v>
      </c>
      <c r="C11" s="27">
        <v>0.5</v>
      </c>
      <c r="D11" s="27">
        <v>0.1</v>
      </c>
      <c r="E11" s="27" t="s">
        <v>106</v>
      </c>
      <c r="F11" s="27" t="s">
        <v>302</v>
      </c>
    </row>
    <row r="12" spans="1:6" x14ac:dyDescent="0.3">
      <c r="A12" s="27" t="s">
        <v>303</v>
      </c>
      <c r="B12" s="27" t="s">
        <v>304</v>
      </c>
      <c r="C12" s="27">
        <v>0.03</v>
      </c>
      <c r="D12" s="27">
        <v>0</v>
      </c>
      <c r="E12" s="27" t="s">
        <v>298</v>
      </c>
      <c r="F12" s="27" t="s">
        <v>305</v>
      </c>
    </row>
    <row r="13" spans="1:6" x14ac:dyDescent="0.3">
      <c r="A13" s="27" t="s">
        <v>306</v>
      </c>
      <c r="B13" s="27" t="s">
        <v>293</v>
      </c>
      <c r="C13" s="27">
        <v>0.5</v>
      </c>
      <c r="D13" s="27">
        <v>0.2</v>
      </c>
      <c r="E13" s="27" t="s">
        <v>110</v>
      </c>
      <c r="F13" s="27" t="s">
        <v>307</v>
      </c>
    </row>
    <row r="14" spans="1:6" x14ac:dyDescent="0.3">
      <c r="A14" s="27" t="s">
        <v>308</v>
      </c>
      <c r="B14" s="27" t="s">
        <v>293</v>
      </c>
      <c r="C14" s="27">
        <v>0.03</v>
      </c>
      <c r="D14" s="27">
        <v>0</v>
      </c>
      <c r="E14" s="27" t="s">
        <v>298</v>
      </c>
      <c r="F14" s="27" t="s">
        <v>309</v>
      </c>
    </row>
    <row r="15" spans="1:6" x14ac:dyDescent="0.3">
      <c r="A15" s="27" t="s">
        <v>310</v>
      </c>
      <c r="B15" s="27" t="s">
        <v>293</v>
      </c>
      <c r="C15" s="27">
        <v>0.5</v>
      </c>
      <c r="D15" s="27">
        <v>0.5</v>
      </c>
      <c r="E15" s="27" t="s">
        <v>113</v>
      </c>
      <c r="F15" s="27" t="s">
        <v>311</v>
      </c>
    </row>
    <row r="16" spans="1:6" x14ac:dyDescent="0.3">
      <c r="A16" s="27" t="s">
        <v>312</v>
      </c>
      <c r="B16" s="27" t="s">
        <v>293</v>
      </c>
      <c r="C16" s="27">
        <v>0.2</v>
      </c>
      <c r="D16" s="27">
        <v>0.2</v>
      </c>
      <c r="E16" s="27" t="s">
        <v>313</v>
      </c>
      <c r="F16" s="27" t="s">
        <v>314</v>
      </c>
    </row>
    <row r="17" spans="1:6" x14ac:dyDescent="0.3">
      <c r="A17" s="27" t="s">
        <v>315</v>
      </c>
      <c r="B17" s="27" t="s">
        <v>293</v>
      </c>
      <c r="C17" s="27">
        <v>0.5</v>
      </c>
      <c r="D17" s="27">
        <v>0.3</v>
      </c>
      <c r="E17" s="27" t="s">
        <v>316</v>
      </c>
      <c r="F17" s="27" t="s">
        <v>317</v>
      </c>
    </row>
    <row r="18" spans="1:6" x14ac:dyDescent="0.3">
      <c r="A18" s="27" t="s">
        <v>318</v>
      </c>
      <c r="B18" s="27" t="s">
        <v>293</v>
      </c>
      <c r="C18" s="27">
        <v>0.5</v>
      </c>
      <c r="D18" s="27">
        <v>0.2</v>
      </c>
      <c r="E18" s="27" t="s">
        <v>157</v>
      </c>
      <c r="F18" s="27" t="s">
        <v>319</v>
      </c>
    </row>
    <row r="19" spans="1:6" x14ac:dyDescent="0.3">
      <c r="A19" s="27" t="s">
        <v>320</v>
      </c>
      <c r="B19" s="27" t="s">
        <v>293</v>
      </c>
      <c r="C19" s="27">
        <v>0.5</v>
      </c>
      <c r="D19" s="27">
        <v>0</v>
      </c>
      <c r="E19" s="27" t="s">
        <v>116</v>
      </c>
      <c r="F19" s="27" t="s">
        <v>321</v>
      </c>
    </row>
    <row r="20" spans="1:6" x14ac:dyDescent="0.3">
      <c r="A20" s="27" t="s">
        <v>322</v>
      </c>
      <c r="B20" s="27" t="s">
        <v>293</v>
      </c>
      <c r="C20" s="27">
        <v>0.5</v>
      </c>
      <c r="D20" s="27">
        <v>0.2</v>
      </c>
      <c r="E20" s="27" t="s">
        <v>142</v>
      </c>
      <c r="F20" s="27" t="s">
        <v>317</v>
      </c>
    </row>
    <row r="21" spans="1:6" x14ac:dyDescent="0.3">
      <c r="A21" s="27" t="s">
        <v>323</v>
      </c>
      <c r="B21" s="27" t="s">
        <v>293</v>
      </c>
      <c r="C21" s="27">
        <v>0.5</v>
      </c>
      <c r="D21" s="27">
        <v>0.5</v>
      </c>
      <c r="E21" s="27" t="s">
        <v>110</v>
      </c>
      <c r="F21" s="27" t="s">
        <v>302</v>
      </c>
    </row>
    <row r="22" spans="1:6" x14ac:dyDescent="0.3">
      <c r="A22" s="27" t="s">
        <v>324</v>
      </c>
      <c r="B22" s="27" t="s">
        <v>293</v>
      </c>
      <c r="C22" s="27">
        <v>0.5</v>
      </c>
      <c r="D22" s="27">
        <v>0</v>
      </c>
      <c r="E22" s="27" t="s">
        <v>145</v>
      </c>
      <c r="F22" s="27" t="s">
        <v>325</v>
      </c>
    </row>
    <row r="23" spans="1:6" x14ac:dyDescent="0.3">
      <c r="A23" s="27" t="s">
        <v>326</v>
      </c>
      <c r="B23" s="27" t="s">
        <v>293</v>
      </c>
      <c r="C23" s="27">
        <v>0.5</v>
      </c>
      <c r="D23" s="27">
        <v>0.2</v>
      </c>
      <c r="E23" s="27" t="s">
        <v>118</v>
      </c>
      <c r="F23" s="27" t="s">
        <v>302</v>
      </c>
    </row>
    <row r="24" spans="1:6" x14ac:dyDescent="0.3">
      <c r="A24" s="27" t="s">
        <v>327</v>
      </c>
      <c r="B24" s="27" t="s">
        <v>293</v>
      </c>
      <c r="C24" s="27">
        <v>0.5</v>
      </c>
      <c r="D24" s="27">
        <v>0.2</v>
      </c>
      <c r="E24" s="27" t="s">
        <v>118</v>
      </c>
      <c r="F24" s="27" t="s">
        <v>319</v>
      </c>
    </row>
    <row r="25" spans="1:6" x14ac:dyDescent="0.3">
      <c r="A25" s="27" t="s">
        <v>328</v>
      </c>
      <c r="B25" s="27" t="s">
        <v>293</v>
      </c>
      <c r="C25" s="27">
        <v>0.4</v>
      </c>
      <c r="D25" s="27">
        <v>0</v>
      </c>
      <c r="E25" s="27" t="s">
        <v>150</v>
      </c>
      <c r="F25" s="27" t="s">
        <v>317</v>
      </c>
    </row>
    <row r="26" spans="1:6" x14ac:dyDescent="0.3">
      <c r="A26" s="27" t="s">
        <v>329</v>
      </c>
      <c r="B26" s="27" t="s">
        <v>293</v>
      </c>
      <c r="C26" s="27">
        <v>0.5</v>
      </c>
      <c r="D26" s="27">
        <v>0.2</v>
      </c>
      <c r="E26" s="27" t="s">
        <v>153</v>
      </c>
      <c r="F26" s="27" t="s">
        <v>330</v>
      </c>
    </row>
    <row r="27" spans="1:6" x14ac:dyDescent="0.3">
      <c r="A27" s="27" t="s">
        <v>331</v>
      </c>
      <c r="B27" s="27" t="s">
        <v>293</v>
      </c>
      <c r="C27" s="27">
        <v>0.5</v>
      </c>
      <c r="D27" s="27">
        <v>0.2</v>
      </c>
      <c r="E27" s="27" t="s">
        <v>147</v>
      </c>
      <c r="F27" s="27" t="s">
        <v>317</v>
      </c>
    </row>
    <row r="28" spans="1:6" x14ac:dyDescent="0.3">
      <c r="A28" s="27" t="s">
        <v>154</v>
      </c>
      <c r="B28" s="27" t="s">
        <v>293</v>
      </c>
      <c r="C28" s="27">
        <v>0.5</v>
      </c>
      <c r="D28" s="27">
        <v>0.2</v>
      </c>
      <c r="E28" s="27" t="s">
        <v>155</v>
      </c>
      <c r="F28" s="27" t="s">
        <v>317</v>
      </c>
    </row>
    <row r="29" spans="1:6" x14ac:dyDescent="0.3">
      <c r="A29" s="27" t="s">
        <v>332</v>
      </c>
      <c r="B29" s="27" t="s">
        <v>293</v>
      </c>
      <c r="C29" s="27">
        <v>0</v>
      </c>
      <c r="D29" s="27">
        <v>0</v>
      </c>
      <c r="E29" s="27" t="s">
        <v>298</v>
      </c>
      <c r="F29" s="27" t="s">
        <v>333</v>
      </c>
    </row>
    <row r="30" spans="1:6" x14ac:dyDescent="0.3">
      <c r="A30" s="27" t="s">
        <v>334</v>
      </c>
      <c r="B30" s="27" t="s">
        <v>293</v>
      </c>
      <c r="C30" s="27">
        <v>0.05</v>
      </c>
      <c r="D30" s="27">
        <v>0.05</v>
      </c>
      <c r="E30" s="27" t="s">
        <v>298</v>
      </c>
      <c r="F30" s="27" t="s">
        <v>335</v>
      </c>
    </row>
    <row r="31" spans="1:6" x14ac:dyDescent="0.3">
      <c r="A31" s="27" t="s">
        <v>336</v>
      </c>
      <c r="B31" s="27" t="s">
        <v>293</v>
      </c>
      <c r="C31" s="27">
        <v>0.2</v>
      </c>
      <c r="D31" s="27">
        <v>0.2</v>
      </c>
      <c r="E31" s="27" t="s">
        <v>337</v>
      </c>
      <c r="F31" s="27" t="s">
        <v>338</v>
      </c>
    </row>
    <row r="32" spans="1:6" x14ac:dyDescent="0.3">
      <c r="A32" s="27" t="s">
        <v>339</v>
      </c>
      <c r="B32" s="27" t="s">
        <v>293</v>
      </c>
      <c r="C32" s="27">
        <v>0.2</v>
      </c>
      <c r="D32" s="27">
        <v>0.2</v>
      </c>
      <c r="E32" s="27" t="s">
        <v>155</v>
      </c>
      <c r="F32" s="27" t="s">
        <v>302</v>
      </c>
    </row>
    <row r="33" spans="1:6" x14ac:dyDescent="0.3">
      <c r="A33" s="27" t="s">
        <v>162</v>
      </c>
      <c r="B33" s="27" t="s">
        <v>293</v>
      </c>
      <c r="C33" s="27">
        <v>0.5</v>
      </c>
      <c r="D33" s="27">
        <v>0.2</v>
      </c>
      <c r="E33" s="27" t="s">
        <v>163</v>
      </c>
      <c r="F33" s="27" t="s">
        <v>317</v>
      </c>
    </row>
    <row r="34" spans="1:6" x14ac:dyDescent="0.3">
      <c r="A34" s="27" t="s">
        <v>340</v>
      </c>
      <c r="B34" s="27" t="s">
        <v>293</v>
      </c>
      <c r="C34" s="27">
        <v>0.5</v>
      </c>
      <c r="D34" s="27">
        <v>0.2</v>
      </c>
      <c r="E34" s="27" t="s">
        <v>132</v>
      </c>
      <c r="F34" s="27" t="s">
        <v>341</v>
      </c>
    </row>
    <row r="35" spans="1:6" x14ac:dyDescent="0.3">
      <c r="A35" s="27" t="s">
        <v>342</v>
      </c>
      <c r="B35" s="27" t="s">
        <v>293</v>
      </c>
      <c r="C35" s="27">
        <v>0.2</v>
      </c>
      <c r="D35" s="27">
        <v>0.2</v>
      </c>
      <c r="E35" s="27" t="s">
        <v>343</v>
      </c>
      <c r="F35" s="27" t="s">
        <v>317</v>
      </c>
    </row>
    <row r="36" spans="1:6" x14ac:dyDescent="0.3">
      <c r="A36" s="27" t="s">
        <v>344</v>
      </c>
      <c r="B36" s="27" t="s">
        <v>293</v>
      </c>
      <c r="C36" s="27">
        <v>0</v>
      </c>
      <c r="D36" s="27">
        <v>0</v>
      </c>
      <c r="E36" s="27" t="s">
        <v>165</v>
      </c>
      <c r="F36" s="27" t="s">
        <v>345</v>
      </c>
    </row>
    <row r="37" spans="1:6" x14ac:dyDescent="0.3">
      <c r="A37" s="27" t="s">
        <v>346</v>
      </c>
      <c r="B37" s="27" t="s">
        <v>293</v>
      </c>
      <c r="C37" s="27">
        <v>0.5</v>
      </c>
      <c r="D37" s="27">
        <v>0</v>
      </c>
      <c r="E37" s="27" t="s">
        <v>347</v>
      </c>
      <c r="F37" s="27" t="s">
        <v>348</v>
      </c>
    </row>
    <row r="38" spans="1:6" x14ac:dyDescent="0.3">
      <c r="A38" s="27" t="s">
        <v>349</v>
      </c>
      <c r="B38" s="27" t="s">
        <v>293</v>
      </c>
      <c r="C38" s="27">
        <v>0.05</v>
      </c>
      <c r="D38" s="27">
        <v>0.05</v>
      </c>
      <c r="E38" s="27" t="s">
        <v>298</v>
      </c>
      <c r="F38" s="27" t="s">
        <v>350</v>
      </c>
    </row>
    <row r="39" spans="1:6" x14ac:dyDescent="0.3">
      <c r="A39" s="27" t="s">
        <v>351</v>
      </c>
      <c r="B39" s="27" t="s">
        <v>293</v>
      </c>
      <c r="C39" s="27">
        <v>0</v>
      </c>
      <c r="D39" s="27">
        <v>0</v>
      </c>
      <c r="E39" s="27" t="s">
        <v>167</v>
      </c>
      <c r="F39" s="27" t="s">
        <v>352</v>
      </c>
    </row>
    <row r="40" spans="1:6" x14ac:dyDescent="0.3">
      <c r="A40" s="27" t="s">
        <v>353</v>
      </c>
      <c r="B40" s="27" t="s">
        <v>293</v>
      </c>
      <c r="C40" s="27">
        <v>0.5</v>
      </c>
      <c r="D40" s="27">
        <v>0</v>
      </c>
      <c r="E40" s="27" t="s">
        <v>169</v>
      </c>
      <c r="F40" s="27" t="s">
        <v>317</v>
      </c>
    </row>
    <row r="41" spans="1:6" x14ac:dyDescent="0.3">
      <c r="A41" s="27" t="s">
        <v>354</v>
      </c>
      <c r="B41" s="27" t="s">
        <v>293</v>
      </c>
      <c r="C41" s="27">
        <v>0.5</v>
      </c>
      <c r="D41" s="27">
        <v>0.5</v>
      </c>
      <c r="E41" s="27" t="s">
        <v>343</v>
      </c>
      <c r="F41" s="27" t="s">
        <v>355</v>
      </c>
    </row>
    <row r="42" spans="1:6" x14ac:dyDescent="0.3">
      <c r="A42" s="27" t="s">
        <v>356</v>
      </c>
      <c r="B42" s="27" t="s">
        <v>293</v>
      </c>
      <c r="C42" s="27">
        <v>0.5</v>
      </c>
      <c r="D42" s="27">
        <v>0.1</v>
      </c>
      <c r="E42" s="27" t="s">
        <v>357</v>
      </c>
      <c r="F42" s="27" t="s">
        <v>319</v>
      </c>
    </row>
    <row r="43" spans="1:6" x14ac:dyDescent="0.3">
      <c r="A43" s="27" t="s">
        <v>358</v>
      </c>
      <c r="B43" s="27" t="s">
        <v>293</v>
      </c>
      <c r="C43" s="27">
        <v>0.5</v>
      </c>
      <c r="D43" s="27">
        <v>0.5</v>
      </c>
      <c r="E43" s="27" t="s">
        <v>359</v>
      </c>
      <c r="F43" s="27" t="s">
        <v>319</v>
      </c>
    </row>
    <row r="44" spans="1:6" x14ac:dyDescent="0.3">
      <c r="A44" s="27" t="s">
        <v>360</v>
      </c>
      <c r="B44" s="27" t="s">
        <v>293</v>
      </c>
      <c r="C44" s="27">
        <v>0</v>
      </c>
      <c r="D44" s="27">
        <v>0</v>
      </c>
      <c r="E44" s="27" t="s">
        <v>361</v>
      </c>
      <c r="F44" s="27" t="s">
        <v>362</v>
      </c>
    </row>
    <row r="45" spans="1:6" x14ac:dyDescent="0.3">
      <c r="A45" s="27" t="s">
        <v>363</v>
      </c>
      <c r="B45" s="27" t="s">
        <v>293</v>
      </c>
      <c r="C45" s="27">
        <v>0</v>
      </c>
      <c r="D45" s="27">
        <v>0</v>
      </c>
      <c r="E45" s="27" t="s">
        <v>138</v>
      </c>
      <c r="F45" s="27" t="s">
        <v>364</v>
      </c>
    </row>
    <row r="46" spans="1:6" x14ac:dyDescent="0.3">
      <c r="A46" s="27" t="s">
        <v>365</v>
      </c>
      <c r="B46" s="27" t="s">
        <v>293</v>
      </c>
      <c r="C46" s="27">
        <v>0.05</v>
      </c>
      <c r="D46" s="27">
        <v>0.05</v>
      </c>
      <c r="E46" s="27" t="s">
        <v>298</v>
      </c>
      <c r="F46" s="27" t="s">
        <v>366</v>
      </c>
    </row>
    <row r="47" spans="1:6" x14ac:dyDescent="0.3">
      <c r="A47" s="27" t="s">
        <v>367</v>
      </c>
      <c r="B47" s="27" t="s">
        <v>293</v>
      </c>
      <c r="C47" s="27">
        <v>0.8</v>
      </c>
      <c r="D47" s="27">
        <v>0.5</v>
      </c>
      <c r="E47" s="27" t="s">
        <v>368</v>
      </c>
      <c r="F47" s="27" t="s">
        <v>369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38603-69A0-4BAD-BEF6-E212690E800C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3E6895-9C00-412F-AB98-DC40BC3BBBF8}">
  <dimension ref="A1:D155"/>
  <sheetViews>
    <sheetView workbookViewId="0">
      <selection activeCell="E13" sqref="E13"/>
    </sheetView>
  </sheetViews>
  <sheetFormatPr defaultRowHeight="13.2" x14ac:dyDescent="0.25"/>
  <cols>
    <col min="1" max="1" width="13.5546875" style="28" customWidth="1"/>
    <col min="2" max="2" width="13.33203125" style="28" bestFit="1" customWidth="1"/>
    <col min="3" max="3" width="13.6640625" style="28" customWidth="1"/>
    <col min="4" max="4" width="12.44140625" style="29" customWidth="1"/>
    <col min="5" max="5" width="11" style="28" bestFit="1" customWidth="1"/>
    <col min="6" max="16384" width="8.88671875" style="28"/>
  </cols>
  <sheetData>
    <row r="1" spans="1:3" x14ac:dyDescent="0.25">
      <c r="A1" s="28" t="s">
        <v>412</v>
      </c>
    </row>
    <row r="2" spans="1:3" x14ac:dyDescent="0.25">
      <c r="A2" s="28" t="s">
        <v>413</v>
      </c>
    </row>
    <row r="3" spans="1:3" x14ac:dyDescent="0.25">
      <c r="A3" s="28" t="s">
        <v>414</v>
      </c>
    </row>
    <row r="7" spans="1:3" ht="26.4" x14ac:dyDescent="0.25">
      <c r="A7" s="30" t="s">
        <v>411</v>
      </c>
      <c r="B7" s="30" t="s">
        <v>409</v>
      </c>
      <c r="C7" s="31" t="s">
        <v>410</v>
      </c>
    </row>
    <row r="8" spans="1:3" ht="14.4" x14ac:dyDescent="0.3">
      <c r="A8" s="27">
        <v>48805202587</v>
      </c>
      <c r="B8" s="28" t="s">
        <v>394</v>
      </c>
      <c r="C8" s="28">
        <v>5202</v>
      </c>
    </row>
    <row r="9" spans="1:3" ht="14.4" x14ac:dyDescent="0.3">
      <c r="A9" s="27">
        <v>37804228978</v>
      </c>
      <c r="B9" s="28" t="s">
        <v>408</v>
      </c>
      <c r="C9" s="28">
        <v>5500</v>
      </c>
    </row>
    <row r="10" spans="1:3" ht="14.4" x14ac:dyDescent="0.3">
      <c r="A10" s="27">
        <v>33709081988</v>
      </c>
      <c r="B10" s="28" t="s">
        <v>408</v>
      </c>
      <c r="C10" s="28">
        <v>265283</v>
      </c>
    </row>
    <row r="11" spans="1:3" ht="14.4" x14ac:dyDescent="0.3">
      <c r="A11" s="27">
        <v>38903067267</v>
      </c>
      <c r="B11" s="28" t="s">
        <v>408</v>
      </c>
      <c r="C11" s="28">
        <v>4917</v>
      </c>
    </row>
    <row r="12" spans="1:3" ht="14.4" x14ac:dyDescent="0.3">
      <c r="A12" s="27">
        <v>47006075942</v>
      </c>
      <c r="B12" s="28" t="s">
        <v>408</v>
      </c>
      <c r="C12" s="28">
        <v>97020</v>
      </c>
    </row>
    <row r="13" spans="1:3" ht="14.4" x14ac:dyDescent="0.3">
      <c r="A13" s="27">
        <v>50607225014</v>
      </c>
      <c r="B13" s="28" t="s">
        <v>408</v>
      </c>
      <c r="C13" s="28">
        <v>30030</v>
      </c>
    </row>
    <row r="14" spans="1:3" ht="14.4" x14ac:dyDescent="0.3">
      <c r="A14" s="27">
        <v>37709219892</v>
      </c>
      <c r="B14" s="28" t="s">
        <v>406</v>
      </c>
      <c r="C14" s="28">
        <v>3530</v>
      </c>
    </row>
    <row r="15" spans="1:3" ht="14.4" x14ac:dyDescent="0.3">
      <c r="A15" s="27">
        <v>51001020952</v>
      </c>
      <c r="B15" s="28" t="s">
        <v>406</v>
      </c>
      <c r="C15" s="28">
        <v>5110</v>
      </c>
    </row>
    <row r="16" spans="1:3" ht="14.4" x14ac:dyDescent="0.3">
      <c r="A16" s="27">
        <v>34206102842</v>
      </c>
      <c r="B16" s="28" t="s">
        <v>406</v>
      </c>
      <c r="C16" s="28">
        <v>3145</v>
      </c>
    </row>
    <row r="17" spans="1:3" ht="14.4" x14ac:dyDescent="0.3">
      <c r="A17" s="27">
        <v>51403207820</v>
      </c>
      <c r="B17" s="28" t="s">
        <v>403</v>
      </c>
      <c r="C17" s="28">
        <v>9030</v>
      </c>
    </row>
    <row r="18" spans="1:3" ht="14.4" x14ac:dyDescent="0.3">
      <c r="A18" s="27">
        <v>46203011912</v>
      </c>
      <c r="B18" s="28" t="s">
        <v>403</v>
      </c>
      <c r="C18" s="28">
        <v>6232</v>
      </c>
    </row>
    <row r="19" spans="1:3" ht="14.4" x14ac:dyDescent="0.3">
      <c r="A19" s="27">
        <v>35904049224</v>
      </c>
      <c r="B19" s="28" t="s">
        <v>395</v>
      </c>
      <c r="C19" s="28">
        <v>3257</v>
      </c>
    </row>
    <row r="20" spans="1:3" ht="14.4" x14ac:dyDescent="0.3">
      <c r="A20" s="27">
        <v>35408271275</v>
      </c>
      <c r="B20" s="28" t="s">
        <v>407</v>
      </c>
      <c r="C20" s="28">
        <v>9700</v>
      </c>
    </row>
    <row r="21" spans="1:3" ht="14.4" x14ac:dyDescent="0.3">
      <c r="A21" s="27">
        <v>39810279856</v>
      </c>
      <c r="B21" s="28" t="s">
        <v>407</v>
      </c>
      <c r="C21" s="28">
        <v>3930</v>
      </c>
    </row>
    <row r="22" spans="1:3" ht="14.4" x14ac:dyDescent="0.3">
      <c r="A22" s="27">
        <v>45106078181</v>
      </c>
      <c r="B22" s="28" t="s">
        <v>407</v>
      </c>
      <c r="C22" s="28">
        <v>2550</v>
      </c>
    </row>
    <row r="23" spans="1:3" ht="14.4" x14ac:dyDescent="0.3">
      <c r="A23" s="27">
        <v>33511305935</v>
      </c>
      <c r="B23" s="28" t="s">
        <v>405</v>
      </c>
      <c r="C23" s="28">
        <v>95910</v>
      </c>
    </row>
    <row r="24" spans="1:3" ht="14.4" x14ac:dyDescent="0.3">
      <c r="A24" s="27">
        <v>49501255934</v>
      </c>
      <c r="B24" s="28" t="s">
        <v>405</v>
      </c>
      <c r="C24" s="28">
        <v>9530</v>
      </c>
    </row>
    <row r="25" spans="1:3" ht="14.4" x14ac:dyDescent="0.3">
      <c r="A25" s="27">
        <v>44411154487</v>
      </c>
      <c r="B25" s="28" t="s">
        <v>405</v>
      </c>
      <c r="C25" s="28">
        <v>2430</v>
      </c>
    </row>
    <row r="26" spans="1:3" ht="14.4" x14ac:dyDescent="0.3">
      <c r="A26" s="27">
        <v>60107164842</v>
      </c>
      <c r="B26" s="28" t="s">
        <v>404</v>
      </c>
      <c r="C26" s="28">
        <v>2710</v>
      </c>
    </row>
    <row r="27" spans="1:3" ht="14.4" x14ac:dyDescent="0.3">
      <c r="A27" s="27">
        <v>50302015005</v>
      </c>
      <c r="B27" s="28" t="s">
        <v>404</v>
      </c>
      <c r="C27" s="28">
        <v>261000</v>
      </c>
    </row>
    <row r="28" spans="1:3" ht="14.4" x14ac:dyDescent="0.3">
      <c r="A28" s="27">
        <v>33504232223</v>
      </c>
      <c r="B28" s="28" t="s">
        <v>404</v>
      </c>
      <c r="C28" s="28">
        <v>17320</v>
      </c>
    </row>
    <row r="29" spans="1:3" ht="14.4" x14ac:dyDescent="0.3">
      <c r="A29" s="27">
        <v>34309289748</v>
      </c>
      <c r="B29" s="28" t="s">
        <v>404</v>
      </c>
      <c r="C29" s="28">
        <v>120030</v>
      </c>
    </row>
    <row r="30" spans="1:3" ht="14.4" x14ac:dyDescent="0.3">
      <c r="A30" s="27">
        <v>38809231542</v>
      </c>
      <c r="B30" s="28" t="s">
        <v>402</v>
      </c>
      <c r="C30" s="28">
        <v>25936</v>
      </c>
    </row>
    <row r="31" spans="1:3" ht="14.4" x14ac:dyDescent="0.3">
      <c r="A31" s="27">
        <v>37803061639</v>
      </c>
      <c r="B31" s="28" t="s">
        <v>402</v>
      </c>
      <c r="C31" s="28">
        <v>2320</v>
      </c>
    </row>
    <row r="32" spans="1:3" ht="14.4" x14ac:dyDescent="0.3">
      <c r="A32" s="27">
        <v>44502171263</v>
      </c>
      <c r="B32" s="28" t="s">
        <v>402</v>
      </c>
      <c r="C32" s="28">
        <v>4135</v>
      </c>
    </row>
    <row r="33" spans="1:3" ht="14.4" x14ac:dyDescent="0.3">
      <c r="A33" s="27">
        <v>50608036806</v>
      </c>
      <c r="B33" s="28" t="s">
        <v>401</v>
      </c>
      <c r="C33" s="28">
        <v>2140</v>
      </c>
    </row>
    <row r="34" spans="1:3" ht="14.4" x14ac:dyDescent="0.3">
      <c r="A34" s="27">
        <v>50808252961</v>
      </c>
      <c r="B34" s="28" t="s">
        <v>401</v>
      </c>
      <c r="C34" s="28">
        <v>2370</v>
      </c>
    </row>
    <row r="35" spans="1:3" ht="14.4" x14ac:dyDescent="0.3">
      <c r="A35" s="27">
        <v>45202145354</v>
      </c>
      <c r="B35" s="28" t="s">
        <v>396</v>
      </c>
      <c r="C35" s="28">
        <v>2310</v>
      </c>
    </row>
    <row r="36" spans="1:3" ht="14.4" x14ac:dyDescent="0.3">
      <c r="A36" s="27">
        <v>51012189513</v>
      </c>
      <c r="B36" s="28" t="s">
        <v>400</v>
      </c>
      <c r="C36" s="28">
        <v>4627</v>
      </c>
    </row>
    <row r="37" spans="1:3" ht="14.4" x14ac:dyDescent="0.3">
      <c r="A37" s="27">
        <v>33605180473</v>
      </c>
      <c r="B37" s="28" t="s">
        <v>400</v>
      </c>
      <c r="C37" s="28">
        <v>5510</v>
      </c>
    </row>
    <row r="38" spans="1:3" ht="14.4" x14ac:dyDescent="0.3">
      <c r="A38" s="27">
        <v>50007075978</v>
      </c>
      <c r="B38" s="28" t="s">
        <v>397</v>
      </c>
      <c r="C38" s="28">
        <v>2338</v>
      </c>
    </row>
    <row r="39" spans="1:3" ht="14.4" x14ac:dyDescent="0.3">
      <c r="A39" s="27">
        <v>46106104304</v>
      </c>
      <c r="B39" s="28" t="s">
        <v>398</v>
      </c>
      <c r="C39" s="28">
        <v>95030</v>
      </c>
    </row>
    <row r="40" spans="1:3" ht="14.4" x14ac:dyDescent="0.3">
      <c r="A40" s="27">
        <v>50902131491</v>
      </c>
      <c r="B40" s="28" t="s">
        <v>399</v>
      </c>
      <c r="C40" s="28">
        <v>3160</v>
      </c>
    </row>
    <row r="41" spans="1:3" ht="14.4" x14ac:dyDescent="0.3">
      <c r="A41" s="27">
        <v>49404276075</v>
      </c>
      <c r="B41" s="28" t="s">
        <v>393</v>
      </c>
      <c r="C41" s="28">
        <v>3014</v>
      </c>
    </row>
    <row r="42" spans="1:3" ht="14.4" x14ac:dyDescent="0.3">
      <c r="A42" s="27">
        <v>48505012039</v>
      </c>
      <c r="B42" s="28" t="s">
        <v>393</v>
      </c>
      <c r="C42" s="28">
        <v>12020</v>
      </c>
    </row>
    <row r="43" spans="1:3" ht="14.4" x14ac:dyDescent="0.3">
      <c r="A43" s="27">
        <v>60006054440</v>
      </c>
      <c r="B43" s="28" t="s">
        <v>393</v>
      </c>
      <c r="C43" s="28">
        <v>18627</v>
      </c>
    </row>
    <row r="44" spans="1:3" ht="14.4" x14ac:dyDescent="0.3">
      <c r="A44" s="27">
        <v>38108134360</v>
      </c>
      <c r="B44" s="28" t="s">
        <v>393</v>
      </c>
      <c r="C44" s="28">
        <v>16030</v>
      </c>
    </row>
    <row r="45" spans="1:3" ht="14.4" x14ac:dyDescent="0.3">
      <c r="A45" s="27">
        <v>43609066663</v>
      </c>
      <c r="B45" s="28" t="s">
        <v>393</v>
      </c>
      <c r="C45" s="28">
        <v>38530</v>
      </c>
    </row>
    <row r="46" spans="1:3" ht="14.4" x14ac:dyDescent="0.3">
      <c r="A46" s="27">
        <v>38510194760</v>
      </c>
      <c r="B46" s="28" t="s">
        <v>393</v>
      </c>
      <c r="C46" s="28">
        <v>3015</v>
      </c>
    </row>
    <row r="47" spans="1:3" ht="14.4" x14ac:dyDescent="0.3">
      <c r="A47" s="27">
        <v>60204155548</v>
      </c>
      <c r="B47" s="28" t="s">
        <v>393</v>
      </c>
      <c r="C47" s="28">
        <v>2120</v>
      </c>
    </row>
    <row r="48" spans="1:3" ht="14.4" x14ac:dyDescent="0.3">
      <c r="A48" s="27">
        <v>48712251992</v>
      </c>
      <c r="B48" s="28" t="s">
        <v>393</v>
      </c>
      <c r="C48" s="28">
        <v>3300</v>
      </c>
    </row>
    <row r="49" spans="1:3" ht="14.4" x14ac:dyDescent="0.3">
      <c r="A49" s="27">
        <v>43904256184</v>
      </c>
      <c r="B49" s="28" t="s">
        <v>393</v>
      </c>
      <c r="C49" s="28">
        <v>19030</v>
      </c>
    </row>
    <row r="50" spans="1:3" ht="14.4" x14ac:dyDescent="0.3">
      <c r="A50" s="27">
        <v>45005036862</v>
      </c>
      <c r="B50" s="28" t="s">
        <v>393</v>
      </c>
      <c r="C50" s="28">
        <v>3600</v>
      </c>
    </row>
    <row r="51" spans="1:3" ht="14.4" x14ac:dyDescent="0.3">
      <c r="A51" s="27">
        <v>44909306552</v>
      </c>
      <c r="B51" s="28" t="s">
        <v>393</v>
      </c>
      <c r="C51" s="28">
        <v>4510</v>
      </c>
    </row>
    <row r="52" spans="1:3" ht="14.4" x14ac:dyDescent="0.3">
      <c r="A52" s="27">
        <v>36106248837</v>
      </c>
      <c r="B52" s="28" t="s">
        <v>393</v>
      </c>
      <c r="C52" s="28">
        <v>40030</v>
      </c>
    </row>
    <row r="53" spans="1:3" ht="14.4" x14ac:dyDescent="0.3">
      <c r="A53" s="27">
        <v>51411127027</v>
      </c>
      <c r="B53" s="28" t="s">
        <v>393</v>
      </c>
      <c r="C53" s="28">
        <v>11520</v>
      </c>
    </row>
    <row r="54" spans="1:3" ht="14.4" x14ac:dyDescent="0.3">
      <c r="A54" s="27">
        <v>39810284475</v>
      </c>
      <c r="B54" s="28" t="s">
        <v>393</v>
      </c>
      <c r="C54" s="28">
        <v>80030</v>
      </c>
    </row>
    <row r="55" spans="1:3" ht="14.4" x14ac:dyDescent="0.3">
      <c r="A55" s="27">
        <v>50205011585</v>
      </c>
      <c r="B55" s="28" t="s">
        <v>393</v>
      </c>
      <c r="C55" s="28">
        <v>3020</v>
      </c>
    </row>
    <row r="56" spans="1:3" ht="14.4" x14ac:dyDescent="0.3">
      <c r="A56" s="27">
        <v>48501262840</v>
      </c>
      <c r="B56" s="28" t="s">
        <v>393</v>
      </c>
      <c r="C56" s="28">
        <v>3210</v>
      </c>
    </row>
    <row r="57" spans="1:3" ht="14.4" x14ac:dyDescent="0.3">
      <c r="A57" s="27">
        <v>44308207531</v>
      </c>
      <c r="B57" s="28" t="s">
        <v>393</v>
      </c>
      <c r="C57" s="28">
        <v>18030</v>
      </c>
    </row>
    <row r="58" spans="1:3" ht="14.4" x14ac:dyDescent="0.3">
      <c r="A58" s="27">
        <v>47312118705</v>
      </c>
      <c r="B58" s="28" t="s">
        <v>393</v>
      </c>
      <c r="C58" s="28">
        <v>27530</v>
      </c>
    </row>
    <row r="59" spans="1:3" ht="14.4" x14ac:dyDescent="0.3">
      <c r="A59" s="27">
        <v>37710099241</v>
      </c>
      <c r="B59" s="28" t="s">
        <v>393</v>
      </c>
      <c r="C59" s="28">
        <v>17020</v>
      </c>
    </row>
    <row r="60" spans="1:3" ht="14.4" x14ac:dyDescent="0.3">
      <c r="A60" s="27">
        <v>44407241346</v>
      </c>
      <c r="B60" s="28" t="s">
        <v>393</v>
      </c>
      <c r="C60" s="28">
        <v>7010</v>
      </c>
    </row>
    <row r="61" spans="1:3" ht="14.4" x14ac:dyDescent="0.3">
      <c r="A61" s="27">
        <v>35502138027</v>
      </c>
      <c r="B61" s="28" t="s">
        <v>393</v>
      </c>
      <c r="C61" s="28">
        <v>15030</v>
      </c>
    </row>
    <row r="62" spans="1:3" ht="14.4" x14ac:dyDescent="0.3">
      <c r="A62" s="27">
        <v>35510091658</v>
      </c>
      <c r="B62" s="28" t="s">
        <v>393</v>
      </c>
      <c r="C62" s="28">
        <v>6314</v>
      </c>
    </row>
    <row r="63" spans="1:3" ht="14.4" x14ac:dyDescent="0.3">
      <c r="A63" s="27">
        <v>47009123096</v>
      </c>
      <c r="B63" s="28" t="s">
        <v>393</v>
      </c>
      <c r="C63" s="28">
        <v>3560</v>
      </c>
    </row>
    <row r="64" spans="1:3" ht="14.4" x14ac:dyDescent="0.3">
      <c r="A64" s="27">
        <v>45903306884</v>
      </c>
      <c r="B64" s="28" t="s">
        <v>393</v>
      </c>
      <c r="C64" s="28">
        <v>2520</v>
      </c>
    </row>
    <row r="65" spans="1:3" ht="14.4" x14ac:dyDescent="0.3">
      <c r="A65" s="27">
        <v>44911264743</v>
      </c>
      <c r="B65" s="28" t="s">
        <v>393</v>
      </c>
      <c r="C65" s="28">
        <v>65500</v>
      </c>
    </row>
    <row r="66" spans="1:3" ht="14.4" x14ac:dyDescent="0.3">
      <c r="A66" s="27">
        <v>46308181777</v>
      </c>
      <c r="B66" s="28" t="s">
        <v>393</v>
      </c>
      <c r="C66" s="28">
        <v>3165</v>
      </c>
    </row>
    <row r="67" spans="1:3" ht="14.4" x14ac:dyDescent="0.3">
      <c r="A67" s="27">
        <v>61305237732</v>
      </c>
      <c r="B67" s="28" t="s">
        <v>393</v>
      </c>
      <c r="C67" s="28">
        <v>31500</v>
      </c>
    </row>
    <row r="68" spans="1:3" ht="14.4" x14ac:dyDescent="0.3">
      <c r="A68" s="27">
        <v>47802102400</v>
      </c>
      <c r="B68" s="28" t="s">
        <v>393</v>
      </c>
      <c r="C68" s="28">
        <v>12010</v>
      </c>
    </row>
    <row r="69" spans="1:3" ht="14.4" x14ac:dyDescent="0.3">
      <c r="A69" s="27">
        <v>48504010476</v>
      </c>
      <c r="B69" s="28" t="s">
        <v>393</v>
      </c>
      <c r="C69" s="28">
        <v>10520</v>
      </c>
    </row>
    <row r="70" spans="1:3" ht="14.4" x14ac:dyDescent="0.3">
      <c r="A70" s="27">
        <v>33801104664</v>
      </c>
      <c r="B70" s="28" t="s">
        <v>393</v>
      </c>
      <c r="C70" s="28">
        <v>3530</v>
      </c>
    </row>
    <row r="71" spans="1:3" ht="14.4" x14ac:dyDescent="0.3">
      <c r="A71" s="27">
        <v>61411165214</v>
      </c>
      <c r="B71" s="28" t="s">
        <v>393</v>
      </c>
      <c r="C71" s="28">
        <v>40030</v>
      </c>
    </row>
    <row r="72" spans="1:3" ht="14.4" x14ac:dyDescent="0.3">
      <c r="A72" s="27">
        <v>34602011250</v>
      </c>
      <c r="B72" s="28" t="s">
        <v>393</v>
      </c>
      <c r="C72" s="28">
        <v>9510</v>
      </c>
    </row>
    <row r="73" spans="1:3" ht="14.4" x14ac:dyDescent="0.3">
      <c r="A73" s="27">
        <v>34407222045</v>
      </c>
      <c r="B73" s="28" t="s">
        <v>393</v>
      </c>
      <c r="C73" s="28">
        <v>3720</v>
      </c>
    </row>
    <row r="74" spans="1:3" ht="14.4" x14ac:dyDescent="0.3">
      <c r="A74" s="27">
        <v>46811058594</v>
      </c>
      <c r="B74" s="28" t="s">
        <v>393</v>
      </c>
      <c r="C74" s="28">
        <v>2200</v>
      </c>
    </row>
    <row r="75" spans="1:3" ht="14.4" x14ac:dyDescent="0.3">
      <c r="A75" s="27">
        <v>47210221813</v>
      </c>
      <c r="B75" s="28" t="s">
        <v>393</v>
      </c>
      <c r="C75" s="28">
        <v>12530</v>
      </c>
    </row>
    <row r="76" spans="1:3" ht="14.4" x14ac:dyDescent="0.3">
      <c r="A76" s="27">
        <v>48109083844</v>
      </c>
      <c r="B76" s="28" t="s">
        <v>393</v>
      </c>
      <c r="C76" s="28">
        <v>81820</v>
      </c>
    </row>
    <row r="77" spans="1:3" ht="14.4" x14ac:dyDescent="0.3">
      <c r="A77" s="27">
        <v>34805145057</v>
      </c>
      <c r="B77" s="28" t="s">
        <v>393</v>
      </c>
      <c r="C77" s="28">
        <v>5530</v>
      </c>
    </row>
    <row r="78" spans="1:3" ht="14.4" x14ac:dyDescent="0.3">
      <c r="A78" s="27">
        <v>44807191975</v>
      </c>
      <c r="B78" s="28" t="s">
        <v>393</v>
      </c>
      <c r="C78" s="28">
        <v>2310</v>
      </c>
    </row>
    <row r="79" spans="1:3" ht="14.4" x14ac:dyDescent="0.3">
      <c r="A79" s="27">
        <v>33511188604</v>
      </c>
      <c r="B79" s="28" t="s">
        <v>393</v>
      </c>
      <c r="C79" s="28">
        <v>2600</v>
      </c>
    </row>
    <row r="80" spans="1:3" ht="14.4" x14ac:dyDescent="0.3">
      <c r="A80" s="27">
        <v>49612085661</v>
      </c>
      <c r="B80" s="28" t="s">
        <v>393</v>
      </c>
      <c r="C80" s="28">
        <v>6742</v>
      </c>
    </row>
    <row r="81" spans="1:3" ht="14.4" x14ac:dyDescent="0.3">
      <c r="A81" s="27">
        <v>60302203627</v>
      </c>
      <c r="B81" s="28" t="s">
        <v>392</v>
      </c>
      <c r="C81" s="28">
        <v>20520</v>
      </c>
    </row>
    <row r="82" spans="1:3" ht="14.4" x14ac:dyDescent="0.3">
      <c r="A82" s="27">
        <v>44405277415</v>
      </c>
      <c r="B82" s="28" t="s">
        <v>391</v>
      </c>
      <c r="C82" s="28">
        <v>8200</v>
      </c>
    </row>
    <row r="83" spans="1:3" ht="14.4" x14ac:dyDescent="0.3">
      <c r="A83" s="27">
        <v>39608099027</v>
      </c>
      <c r="B83" s="28" t="s">
        <v>391</v>
      </c>
      <c r="C83" s="28">
        <v>48862</v>
      </c>
    </row>
    <row r="84" spans="1:3" ht="14.4" x14ac:dyDescent="0.3">
      <c r="A84" s="27">
        <v>38108189456</v>
      </c>
      <c r="B84" s="28" t="s">
        <v>390</v>
      </c>
      <c r="C84" s="28">
        <v>19010</v>
      </c>
    </row>
    <row r="85" spans="1:3" ht="14.4" x14ac:dyDescent="0.3">
      <c r="A85" s="27">
        <v>48112213232</v>
      </c>
      <c r="B85" s="28" t="s">
        <v>389</v>
      </c>
      <c r="C85" s="28">
        <v>130020</v>
      </c>
    </row>
    <row r="86" spans="1:3" ht="14.4" x14ac:dyDescent="0.3">
      <c r="A86" s="27">
        <v>43603091925</v>
      </c>
      <c r="B86" s="28" t="s">
        <v>389</v>
      </c>
      <c r="C86" s="28">
        <v>50030</v>
      </c>
    </row>
    <row r="87" spans="1:3" ht="14.4" x14ac:dyDescent="0.3">
      <c r="A87" s="27">
        <v>49210272076</v>
      </c>
      <c r="B87" s="28" t="s">
        <v>389</v>
      </c>
      <c r="C87" s="28">
        <v>24030</v>
      </c>
    </row>
    <row r="88" spans="1:3" ht="14.4" x14ac:dyDescent="0.3">
      <c r="A88" s="27">
        <v>39201058250</v>
      </c>
      <c r="B88" s="28" t="s">
        <v>389</v>
      </c>
      <c r="C88" s="28">
        <v>7500</v>
      </c>
    </row>
    <row r="89" spans="1:3" ht="14.4" x14ac:dyDescent="0.3">
      <c r="A89" s="27">
        <v>60803317201</v>
      </c>
      <c r="B89" s="28" t="s">
        <v>389</v>
      </c>
      <c r="C89" s="28">
        <v>54010</v>
      </c>
    </row>
    <row r="90" spans="1:3" ht="14.4" x14ac:dyDescent="0.3">
      <c r="A90" s="27">
        <v>50208263716</v>
      </c>
      <c r="B90" s="28" t="s">
        <v>389</v>
      </c>
      <c r="C90" s="28">
        <v>34723</v>
      </c>
    </row>
    <row r="91" spans="1:3" ht="14.4" x14ac:dyDescent="0.3">
      <c r="A91" s="27">
        <v>48012061465</v>
      </c>
      <c r="B91" s="28" t="s">
        <v>389</v>
      </c>
      <c r="C91" s="28">
        <v>5385</v>
      </c>
    </row>
    <row r="92" spans="1:3" ht="14.4" x14ac:dyDescent="0.3">
      <c r="A92" s="27">
        <v>50604212905</v>
      </c>
      <c r="B92" s="28" t="s">
        <v>388</v>
      </c>
      <c r="C92" s="28">
        <v>9905</v>
      </c>
    </row>
    <row r="93" spans="1:3" ht="14.4" x14ac:dyDescent="0.3">
      <c r="A93" s="27">
        <v>47204226368</v>
      </c>
      <c r="B93" s="28" t="s">
        <v>388</v>
      </c>
      <c r="C93" s="28">
        <v>25030</v>
      </c>
    </row>
    <row r="94" spans="1:3" ht="14.4" x14ac:dyDescent="0.3">
      <c r="A94" s="27">
        <v>39103078881</v>
      </c>
      <c r="B94" s="28" t="s">
        <v>388</v>
      </c>
      <c r="C94" s="28">
        <v>12520</v>
      </c>
    </row>
    <row r="95" spans="1:3" ht="14.4" x14ac:dyDescent="0.3">
      <c r="A95" s="27">
        <v>50305227545</v>
      </c>
      <c r="B95" s="28" t="s">
        <v>388</v>
      </c>
      <c r="C95" s="28">
        <v>70510</v>
      </c>
    </row>
    <row r="96" spans="1:3" ht="14.4" x14ac:dyDescent="0.3">
      <c r="A96" s="27">
        <v>60610127997</v>
      </c>
      <c r="B96" s="28" t="s">
        <v>387</v>
      </c>
      <c r="C96" s="28">
        <v>22340</v>
      </c>
    </row>
    <row r="97" spans="1:3" ht="14.4" x14ac:dyDescent="0.3">
      <c r="A97" s="27">
        <v>60007035134</v>
      </c>
      <c r="B97" s="28" t="s">
        <v>386</v>
      </c>
      <c r="C97" s="28">
        <v>4297</v>
      </c>
    </row>
    <row r="98" spans="1:3" ht="14.4" x14ac:dyDescent="0.3">
      <c r="A98" s="27">
        <v>34709224613</v>
      </c>
      <c r="B98" s="28" t="s">
        <v>386</v>
      </c>
      <c r="C98" s="28">
        <v>2310</v>
      </c>
    </row>
    <row r="99" spans="1:3" ht="14.4" x14ac:dyDescent="0.3">
      <c r="A99" s="27">
        <v>38111284098</v>
      </c>
      <c r="B99" s="28" t="s">
        <v>385</v>
      </c>
      <c r="C99" s="28">
        <v>30600</v>
      </c>
    </row>
    <row r="100" spans="1:3" ht="14.4" x14ac:dyDescent="0.3">
      <c r="A100" s="27">
        <v>60906047135</v>
      </c>
      <c r="B100" s="28" t="s">
        <v>385</v>
      </c>
      <c r="C100" s="28">
        <v>8230</v>
      </c>
    </row>
    <row r="101" spans="1:3" ht="14.4" x14ac:dyDescent="0.3">
      <c r="A101" s="27">
        <v>34502140146</v>
      </c>
      <c r="B101" s="28" t="s">
        <v>384</v>
      </c>
      <c r="C101" s="28">
        <v>24010</v>
      </c>
    </row>
    <row r="102" spans="1:3" ht="14.4" x14ac:dyDescent="0.3">
      <c r="A102" s="27">
        <v>43812268644</v>
      </c>
      <c r="B102" s="28" t="s">
        <v>383</v>
      </c>
      <c r="C102" s="28">
        <v>15030</v>
      </c>
    </row>
    <row r="103" spans="1:3" ht="14.4" x14ac:dyDescent="0.3">
      <c r="A103" s="27">
        <v>60906012227</v>
      </c>
      <c r="B103" s="28" t="s">
        <v>382</v>
      </c>
      <c r="C103" s="28">
        <v>13000</v>
      </c>
    </row>
    <row r="104" spans="1:3" ht="14.4" x14ac:dyDescent="0.3">
      <c r="A104" s="27">
        <v>46908136549</v>
      </c>
      <c r="B104" s="28" t="s">
        <v>381</v>
      </c>
      <c r="C104" s="28">
        <v>21520</v>
      </c>
    </row>
    <row r="105" spans="1:3" ht="14.4" x14ac:dyDescent="0.3">
      <c r="A105" s="27">
        <v>49103225400</v>
      </c>
      <c r="B105" s="28" t="s">
        <v>381</v>
      </c>
      <c r="C105" s="28">
        <v>2527</v>
      </c>
    </row>
    <row r="106" spans="1:3" ht="14.4" x14ac:dyDescent="0.3">
      <c r="A106" s="27">
        <v>35510019775</v>
      </c>
      <c r="B106" s="28" t="s">
        <v>380</v>
      </c>
      <c r="C106" s="28">
        <v>75595</v>
      </c>
    </row>
    <row r="107" spans="1:3" ht="14.4" x14ac:dyDescent="0.3">
      <c r="A107" s="27">
        <v>50503039105</v>
      </c>
      <c r="B107" s="28" t="s">
        <v>380</v>
      </c>
      <c r="C107" s="28">
        <v>9510</v>
      </c>
    </row>
    <row r="108" spans="1:3" ht="14.4" x14ac:dyDescent="0.3">
      <c r="A108" s="27">
        <v>60209299464</v>
      </c>
      <c r="B108" s="28" t="s">
        <v>380</v>
      </c>
      <c r="C108" s="28">
        <v>3420</v>
      </c>
    </row>
    <row r="109" spans="1:3" ht="14.4" x14ac:dyDescent="0.3">
      <c r="A109" s="27">
        <v>44911180033</v>
      </c>
      <c r="B109" s="28" t="s">
        <v>380</v>
      </c>
      <c r="C109" s="28">
        <v>52600</v>
      </c>
    </row>
    <row r="110" spans="1:3" ht="14.4" x14ac:dyDescent="0.3">
      <c r="A110" s="27">
        <v>44104220366</v>
      </c>
      <c r="B110" s="28" t="s">
        <v>380</v>
      </c>
      <c r="C110" s="28">
        <v>6020</v>
      </c>
    </row>
    <row r="111" spans="1:3" ht="14.4" x14ac:dyDescent="0.3">
      <c r="A111" s="27">
        <v>35308127890</v>
      </c>
      <c r="B111" s="28" t="s">
        <v>380</v>
      </c>
      <c r="C111" s="28">
        <v>9630</v>
      </c>
    </row>
    <row r="112" spans="1:3" ht="14.4" x14ac:dyDescent="0.3">
      <c r="A112" s="27">
        <v>44207152476</v>
      </c>
      <c r="B112" s="28" t="s">
        <v>380</v>
      </c>
      <c r="C112" s="28">
        <v>8500</v>
      </c>
    </row>
    <row r="113" spans="1:3" ht="14.4" x14ac:dyDescent="0.3">
      <c r="A113" s="27">
        <v>44104099997</v>
      </c>
      <c r="B113" s="28" t="s">
        <v>379</v>
      </c>
      <c r="C113" s="28">
        <v>4630</v>
      </c>
    </row>
    <row r="114" spans="1:3" ht="14.4" x14ac:dyDescent="0.3">
      <c r="A114" s="27">
        <v>51601085779</v>
      </c>
      <c r="B114" s="28" t="s">
        <v>378</v>
      </c>
      <c r="C114" s="28">
        <v>2613</v>
      </c>
    </row>
    <row r="115" spans="1:3" ht="14.4" x14ac:dyDescent="0.3">
      <c r="A115" s="27">
        <v>50207014531</v>
      </c>
      <c r="B115" s="28" t="s">
        <v>377</v>
      </c>
      <c r="C115" s="28">
        <v>11520</v>
      </c>
    </row>
    <row r="116" spans="1:3" ht="14.4" x14ac:dyDescent="0.3">
      <c r="A116" s="27">
        <v>47805304095</v>
      </c>
      <c r="B116" s="28" t="s">
        <v>377</v>
      </c>
      <c r="C116" s="28">
        <v>2510</v>
      </c>
    </row>
    <row r="117" spans="1:3" ht="14.4" x14ac:dyDescent="0.3">
      <c r="A117" s="27">
        <v>48404203774</v>
      </c>
      <c r="B117" s="28" t="s">
        <v>377</v>
      </c>
      <c r="C117" s="28">
        <v>6314</v>
      </c>
    </row>
    <row r="118" spans="1:3" ht="14.4" x14ac:dyDescent="0.3">
      <c r="A118" s="27">
        <v>35712089477</v>
      </c>
      <c r="B118" s="28" t="s">
        <v>377</v>
      </c>
      <c r="C118" s="28">
        <v>20630</v>
      </c>
    </row>
    <row r="119" spans="1:3" ht="14.4" x14ac:dyDescent="0.3">
      <c r="A119" s="27">
        <v>34404139882</v>
      </c>
      <c r="B119" s="28" t="s">
        <v>377</v>
      </c>
      <c r="C119" s="28">
        <v>50030</v>
      </c>
    </row>
    <row r="120" spans="1:3" ht="14.4" x14ac:dyDescent="0.3">
      <c r="A120" s="27">
        <v>47101047915</v>
      </c>
      <c r="B120" s="28" t="s">
        <v>377</v>
      </c>
      <c r="C120" s="28">
        <v>3010</v>
      </c>
    </row>
    <row r="121" spans="1:3" ht="14.4" x14ac:dyDescent="0.3">
      <c r="A121" s="27">
        <v>39402234018</v>
      </c>
      <c r="B121" s="28" t="s">
        <v>377</v>
      </c>
      <c r="C121" s="28">
        <v>12030</v>
      </c>
    </row>
    <row r="122" spans="1:3" ht="14.4" x14ac:dyDescent="0.3">
      <c r="A122" s="27">
        <v>36806296855</v>
      </c>
      <c r="B122" s="28" t="s">
        <v>376</v>
      </c>
      <c r="C122" s="28">
        <v>7030</v>
      </c>
    </row>
    <row r="123" spans="1:3" ht="14.4" x14ac:dyDescent="0.3">
      <c r="A123" s="27">
        <v>39804031050</v>
      </c>
      <c r="B123" s="28" t="s">
        <v>376</v>
      </c>
      <c r="C123" s="28">
        <v>9610</v>
      </c>
    </row>
    <row r="124" spans="1:3" ht="14.4" x14ac:dyDescent="0.3">
      <c r="A124" s="27">
        <v>39804206680</v>
      </c>
      <c r="B124" s="28" t="s">
        <v>376</v>
      </c>
      <c r="C124" s="28">
        <v>5170</v>
      </c>
    </row>
    <row r="125" spans="1:3" ht="14.4" x14ac:dyDescent="0.3">
      <c r="A125" s="27">
        <v>61110045333</v>
      </c>
      <c r="B125" s="28" t="s">
        <v>375</v>
      </c>
      <c r="C125" s="28">
        <v>9470</v>
      </c>
    </row>
    <row r="126" spans="1:3" ht="14.4" x14ac:dyDescent="0.3">
      <c r="A126" s="27">
        <v>36712207466</v>
      </c>
      <c r="B126" s="28" t="s">
        <v>374</v>
      </c>
      <c r="C126" s="28">
        <v>3245</v>
      </c>
    </row>
    <row r="127" spans="1:3" ht="14.4" x14ac:dyDescent="0.3">
      <c r="A127" s="27">
        <v>37907043653</v>
      </c>
      <c r="B127" s="28" t="s">
        <v>373</v>
      </c>
      <c r="C127" s="28">
        <v>25430</v>
      </c>
    </row>
    <row r="128" spans="1:3" ht="14.4" x14ac:dyDescent="0.3">
      <c r="A128" s="27">
        <v>44410222429</v>
      </c>
      <c r="B128" s="28" t="s">
        <v>373</v>
      </c>
      <c r="C128" s="28">
        <v>23054</v>
      </c>
    </row>
    <row r="129" spans="1:3" ht="14.4" x14ac:dyDescent="0.3">
      <c r="A129" s="27">
        <v>50003088139</v>
      </c>
      <c r="B129" s="28" t="s">
        <v>373</v>
      </c>
      <c r="C129" s="28">
        <v>5010</v>
      </c>
    </row>
    <row r="130" spans="1:3" ht="14.4" x14ac:dyDescent="0.3">
      <c r="A130" s="27">
        <v>39311151632</v>
      </c>
      <c r="B130" s="28" t="s">
        <v>372</v>
      </c>
      <c r="C130" s="28">
        <v>3045</v>
      </c>
    </row>
    <row r="131" spans="1:3" ht="14.4" x14ac:dyDescent="0.3">
      <c r="A131" s="27">
        <v>36602104146</v>
      </c>
      <c r="B131" s="28" t="s">
        <v>371</v>
      </c>
      <c r="C131" s="28">
        <v>2520</v>
      </c>
    </row>
    <row r="132" spans="1:3" ht="14.4" x14ac:dyDescent="0.3">
      <c r="A132" s="27">
        <v>35212060685</v>
      </c>
      <c r="B132" s="28" t="s">
        <v>371</v>
      </c>
      <c r="C132" s="28">
        <v>4220</v>
      </c>
    </row>
    <row r="133" spans="1:3" ht="14.4" x14ac:dyDescent="0.3">
      <c r="A133" s="27">
        <v>51105278322</v>
      </c>
      <c r="B133" s="28" t="s">
        <v>371</v>
      </c>
      <c r="C133" s="28">
        <v>26569</v>
      </c>
    </row>
    <row r="134" spans="1:3" ht="14.4" x14ac:dyDescent="0.3">
      <c r="A134" s="27">
        <v>49504198123</v>
      </c>
      <c r="B134" s="28" t="s">
        <v>371</v>
      </c>
      <c r="C134" s="28">
        <v>5953</v>
      </c>
    </row>
    <row r="135" spans="1:3" ht="14.4" x14ac:dyDescent="0.3">
      <c r="A135" s="27">
        <v>45908036432</v>
      </c>
      <c r="B135" s="28" t="s">
        <v>371</v>
      </c>
      <c r="C135" s="28">
        <v>8146</v>
      </c>
    </row>
    <row r="136" spans="1:3" ht="14.4" x14ac:dyDescent="0.3">
      <c r="A136" s="27">
        <v>49410082501</v>
      </c>
      <c r="B136" s="28" t="s">
        <v>371</v>
      </c>
      <c r="C136" s="28">
        <v>2520</v>
      </c>
    </row>
    <row r="137" spans="1:3" ht="14.4" x14ac:dyDescent="0.3">
      <c r="A137" s="27">
        <v>60607286970</v>
      </c>
      <c r="B137" s="28" t="s">
        <v>371</v>
      </c>
      <c r="C137" s="28">
        <v>6320</v>
      </c>
    </row>
    <row r="138" spans="1:3" ht="14.4" x14ac:dyDescent="0.3">
      <c r="A138" s="27">
        <v>45407114030</v>
      </c>
      <c r="B138" s="28" t="s">
        <v>371</v>
      </c>
      <c r="C138" s="28">
        <v>5430</v>
      </c>
    </row>
    <row r="139" spans="1:3" ht="14.4" x14ac:dyDescent="0.3">
      <c r="A139" s="27">
        <v>48211035194</v>
      </c>
      <c r="B139" s="28" t="s">
        <v>371</v>
      </c>
      <c r="C139" s="28">
        <v>4510</v>
      </c>
    </row>
    <row r="140" spans="1:3" ht="14.4" x14ac:dyDescent="0.3">
      <c r="A140" s="27">
        <v>61104018951</v>
      </c>
      <c r="B140" s="28" t="s">
        <v>371</v>
      </c>
      <c r="C140" s="28">
        <v>5436</v>
      </c>
    </row>
    <row r="141" spans="1:3" ht="14.4" x14ac:dyDescent="0.3">
      <c r="A141" s="27">
        <v>49106013957</v>
      </c>
      <c r="B141" s="28" t="s">
        <v>371</v>
      </c>
      <c r="C141" s="28">
        <v>2820</v>
      </c>
    </row>
    <row r="142" spans="1:3" ht="14.4" x14ac:dyDescent="0.3">
      <c r="A142" s="27">
        <v>50903318331</v>
      </c>
      <c r="B142" s="28" t="s">
        <v>371</v>
      </c>
      <c r="C142" s="28">
        <v>2530</v>
      </c>
    </row>
    <row r="143" spans="1:3" ht="14.4" x14ac:dyDescent="0.3">
      <c r="A143" s="27">
        <v>49008028302</v>
      </c>
      <c r="B143" s="28" t="s">
        <v>371</v>
      </c>
      <c r="C143" s="28">
        <v>3135</v>
      </c>
    </row>
    <row r="144" spans="1:3" ht="14.4" x14ac:dyDescent="0.3">
      <c r="A144" s="27">
        <v>45612044868</v>
      </c>
      <c r="B144" s="28" t="s">
        <v>371</v>
      </c>
      <c r="C144" s="28">
        <v>50020</v>
      </c>
    </row>
    <row r="145" spans="1:3" ht="14.4" x14ac:dyDescent="0.3">
      <c r="A145" s="27">
        <v>36512200742</v>
      </c>
      <c r="B145" s="28" t="s">
        <v>371</v>
      </c>
      <c r="C145" s="28">
        <v>55000</v>
      </c>
    </row>
    <row r="146" spans="1:3" ht="14.4" x14ac:dyDescent="0.3">
      <c r="A146" s="27">
        <v>46709287956</v>
      </c>
      <c r="B146" s="28" t="s">
        <v>371</v>
      </c>
      <c r="C146" s="28">
        <v>3310</v>
      </c>
    </row>
    <row r="147" spans="1:3" ht="14.4" x14ac:dyDescent="0.3">
      <c r="A147" s="27">
        <v>37205316414</v>
      </c>
      <c r="B147" s="28" t="s">
        <v>371</v>
      </c>
      <c r="C147" s="28">
        <v>104170</v>
      </c>
    </row>
    <row r="148" spans="1:3" ht="14.4" x14ac:dyDescent="0.3">
      <c r="A148" s="27">
        <v>36511086110</v>
      </c>
      <c r="B148" s="28" t="s">
        <v>371</v>
      </c>
      <c r="C148" s="28">
        <v>2510</v>
      </c>
    </row>
    <row r="149" spans="1:3" ht="14.4" x14ac:dyDescent="0.3">
      <c r="A149" s="27">
        <v>51107158527</v>
      </c>
      <c r="B149" s="28" t="s">
        <v>370</v>
      </c>
      <c r="C149" s="28">
        <v>5530</v>
      </c>
    </row>
    <row r="150" spans="1:3" ht="14.4" x14ac:dyDescent="0.3">
      <c r="A150" s="27">
        <v>61012078396</v>
      </c>
      <c r="B150" s="28" t="s">
        <v>370</v>
      </c>
      <c r="C150" s="28">
        <v>172510</v>
      </c>
    </row>
    <row r="151" spans="1:3" ht="14.4" x14ac:dyDescent="0.3">
      <c r="A151" s="27">
        <v>36907180650</v>
      </c>
      <c r="B151" s="28" t="s">
        <v>370</v>
      </c>
      <c r="C151" s="28">
        <v>28020</v>
      </c>
    </row>
    <row r="152" spans="1:3" ht="14.4" x14ac:dyDescent="0.3">
      <c r="A152" s="27">
        <v>36706045111</v>
      </c>
      <c r="B152" s="28" t="s">
        <v>370</v>
      </c>
      <c r="C152" s="28">
        <v>4220</v>
      </c>
    </row>
    <row r="153" spans="1:3" ht="14.4" x14ac:dyDescent="0.3">
      <c r="A153" s="27">
        <v>35402177374</v>
      </c>
      <c r="B153" s="28" t="s">
        <v>370</v>
      </c>
      <c r="C153" s="28">
        <v>23880</v>
      </c>
    </row>
    <row r="154" spans="1:3" ht="14.4" x14ac:dyDescent="0.3">
      <c r="A154" s="27">
        <v>60204081912</v>
      </c>
      <c r="B154" s="28" t="s">
        <v>370</v>
      </c>
      <c r="C154" s="28">
        <v>16030</v>
      </c>
    </row>
    <row r="155" spans="1:3" ht="14.4" x14ac:dyDescent="0.3">
      <c r="A155" s="27">
        <v>35407283598</v>
      </c>
      <c r="B155" s="28" t="s">
        <v>370</v>
      </c>
      <c r="C155" s="28">
        <v>38010</v>
      </c>
    </row>
  </sheetData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C08D0-4F8D-4C68-8FD9-BAF0A14DBCF9}">
  <dimension ref="A1:T404"/>
  <sheetViews>
    <sheetView showGridLines="0" zoomScale="121" workbookViewId="0">
      <selection activeCell="A6" sqref="A6"/>
    </sheetView>
  </sheetViews>
  <sheetFormatPr defaultColWidth="8" defaultRowHeight="15" x14ac:dyDescent="0.25"/>
  <cols>
    <col min="1" max="1" width="14.21875" style="53" bestFit="1" customWidth="1"/>
    <col min="2" max="2" width="9.44140625" style="53" customWidth="1"/>
    <col min="3" max="3" width="12.77734375" style="53" customWidth="1"/>
    <col min="4" max="4" width="12" style="53" customWidth="1"/>
    <col min="5" max="5" width="13.77734375" style="53" bestFit="1" customWidth="1"/>
    <col min="6" max="6" width="8.77734375" style="53" customWidth="1"/>
    <col min="7" max="7" width="14.5546875" style="53" bestFit="1" customWidth="1"/>
    <col min="8" max="8" width="20.5546875" style="53" bestFit="1" customWidth="1"/>
    <col min="9" max="9" width="17.77734375" style="53" customWidth="1"/>
    <col min="10" max="10" width="14" style="53" bestFit="1" customWidth="1"/>
    <col min="11" max="11" width="12.77734375" style="53" bestFit="1" customWidth="1"/>
    <col min="12" max="12" width="8" style="53" customWidth="1"/>
    <col min="13" max="13" width="11.77734375" style="53" bestFit="1" customWidth="1"/>
    <col min="14" max="14" width="12.77734375" style="53" bestFit="1" customWidth="1"/>
    <col min="15" max="15" width="10.44140625" style="53" bestFit="1" customWidth="1"/>
    <col min="16" max="19" width="8" style="53" customWidth="1"/>
    <col min="20" max="20" width="10.44140625" style="53" bestFit="1" customWidth="1"/>
    <col min="21" max="16384" width="8" style="53"/>
  </cols>
  <sheetData>
    <row r="1" spans="1:20" ht="15.6" x14ac:dyDescent="0.3">
      <c r="A1" s="52" t="s">
        <v>575</v>
      </c>
    </row>
    <row r="2" spans="1:20" ht="15.6" x14ac:dyDescent="0.3">
      <c r="A2" s="52" t="s">
        <v>576</v>
      </c>
    </row>
    <row r="3" spans="1:20" ht="15.6" x14ac:dyDescent="0.3">
      <c r="A3" s="54" t="s">
        <v>577</v>
      </c>
    </row>
    <row r="4" spans="1:20" ht="15.6" x14ac:dyDescent="0.3">
      <c r="A4" s="55"/>
    </row>
    <row r="5" spans="1:20" ht="15.6" x14ac:dyDescent="0.3">
      <c r="A5" s="54" t="s">
        <v>845</v>
      </c>
    </row>
    <row r="7" spans="1:20" ht="15.6" x14ac:dyDescent="0.3">
      <c r="A7" s="55" t="s">
        <v>580</v>
      </c>
      <c r="B7" s="55">
        <v>2120</v>
      </c>
    </row>
    <row r="9" spans="1:20" ht="15.6" x14ac:dyDescent="0.3">
      <c r="A9" s="56" t="s">
        <v>581</v>
      </c>
      <c r="B9" s="57" t="s">
        <v>434</v>
      </c>
      <c r="C9" s="57" t="s">
        <v>582</v>
      </c>
      <c r="D9" s="57" t="s">
        <v>583</v>
      </c>
      <c r="E9" s="57" t="s">
        <v>584</v>
      </c>
      <c r="F9" s="57" t="s">
        <v>585</v>
      </c>
    </row>
    <row r="10" spans="1:20" x14ac:dyDescent="0.25">
      <c r="A10" s="58">
        <v>38502110722</v>
      </c>
      <c r="B10" s="59" t="s">
        <v>586</v>
      </c>
      <c r="C10" s="59" t="s">
        <v>587</v>
      </c>
      <c r="D10" s="59" t="s">
        <v>588</v>
      </c>
      <c r="E10" s="59" t="s">
        <v>589</v>
      </c>
      <c r="F10" s="59">
        <v>600</v>
      </c>
      <c r="H10" s="60"/>
    </row>
    <row r="11" spans="1:20" x14ac:dyDescent="0.25">
      <c r="A11" s="58">
        <v>48704250911</v>
      </c>
      <c r="B11" s="59" t="s">
        <v>590</v>
      </c>
      <c r="C11" s="59" t="s">
        <v>591</v>
      </c>
      <c r="D11" s="59" t="s">
        <v>592</v>
      </c>
      <c r="E11" s="59" t="s">
        <v>593</v>
      </c>
      <c r="F11" s="59">
        <v>1005</v>
      </c>
      <c r="H11" s="60"/>
    </row>
    <row r="12" spans="1:20" ht="15.6" x14ac:dyDescent="0.3">
      <c r="A12" s="58" t="s">
        <v>594</v>
      </c>
      <c r="B12" s="59" t="s">
        <v>595</v>
      </c>
      <c r="C12" s="59" t="s">
        <v>596</v>
      </c>
      <c r="D12" s="59" t="s">
        <v>588</v>
      </c>
      <c r="E12" s="59" t="s">
        <v>597</v>
      </c>
      <c r="F12" s="59">
        <v>1500</v>
      </c>
      <c r="H12" s="60"/>
      <c r="I12" s="61"/>
      <c r="K12" s="61"/>
      <c r="M12" s="61"/>
      <c r="N12" s="61"/>
    </row>
    <row r="13" spans="1:20" x14ac:dyDescent="0.25">
      <c r="A13" s="58" t="s">
        <v>598</v>
      </c>
      <c r="B13" s="59" t="s">
        <v>599</v>
      </c>
      <c r="C13" s="59" t="s">
        <v>600</v>
      </c>
      <c r="D13" s="59" t="s">
        <v>601</v>
      </c>
      <c r="E13" s="59" t="s">
        <v>602</v>
      </c>
      <c r="F13" s="59">
        <v>250</v>
      </c>
      <c r="H13" s="60"/>
      <c r="I13" s="62"/>
      <c r="K13" s="62"/>
      <c r="M13" s="62"/>
      <c r="N13" s="62"/>
      <c r="O13" s="63"/>
      <c r="T13" s="63"/>
    </row>
    <row r="14" spans="1:20" x14ac:dyDescent="0.25">
      <c r="A14" s="58" t="s">
        <v>603</v>
      </c>
      <c r="B14" s="59" t="s">
        <v>595</v>
      </c>
      <c r="C14" s="59" t="s">
        <v>604</v>
      </c>
      <c r="D14" s="59" t="s">
        <v>605</v>
      </c>
      <c r="E14" s="59" t="s">
        <v>606</v>
      </c>
      <c r="F14" s="59">
        <v>1250</v>
      </c>
      <c r="H14" s="60"/>
      <c r="I14" s="62"/>
      <c r="K14" s="62"/>
      <c r="M14" s="62"/>
      <c r="N14" s="62"/>
      <c r="O14" s="63"/>
      <c r="T14" s="63"/>
    </row>
    <row r="15" spans="1:20" x14ac:dyDescent="0.25">
      <c r="A15" s="58" t="s">
        <v>607</v>
      </c>
      <c r="B15" s="59" t="s">
        <v>608</v>
      </c>
      <c r="C15" s="59" t="s">
        <v>609</v>
      </c>
      <c r="D15" s="59" t="s">
        <v>610</v>
      </c>
      <c r="E15" s="59" t="s">
        <v>611</v>
      </c>
      <c r="F15" s="59">
        <v>650</v>
      </c>
      <c r="H15" s="60"/>
      <c r="I15" s="62"/>
      <c r="K15" s="62"/>
      <c r="N15" s="64"/>
      <c r="O15" s="63"/>
      <c r="T15" s="63"/>
    </row>
    <row r="16" spans="1:20" x14ac:dyDescent="0.25">
      <c r="A16" s="58">
        <v>47110070151</v>
      </c>
      <c r="B16" s="59" t="s">
        <v>612</v>
      </c>
      <c r="C16" s="59" t="s">
        <v>613</v>
      </c>
      <c r="D16" s="59" t="s">
        <v>592</v>
      </c>
      <c r="E16" s="59" t="s">
        <v>614</v>
      </c>
      <c r="F16" s="59">
        <v>2000</v>
      </c>
      <c r="H16" s="60"/>
      <c r="I16" s="62"/>
      <c r="K16" s="62"/>
      <c r="N16" s="64"/>
      <c r="O16" s="63"/>
      <c r="T16" s="63"/>
    </row>
    <row r="17" spans="1:14" x14ac:dyDescent="0.25">
      <c r="A17" s="58" t="s">
        <v>615</v>
      </c>
      <c r="B17" s="59" t="s">
        <v>616</v>
      </c>
      <c r="C17" s="59" t="s">
        <v>617</v>
      </c>
      <c r="D17" s="59" t="s">
        <v>588</v>
      </c>
      <c r="E17" s="59" t="s">
        <v>589</v>
      </c>
      <c r="F17" s="59">
        <v>400</v>
      </c>
      <c r="H17" s="60"/>
      <c r="I17" s="62"/>
      <c r="K17" s="62"/>
      <c r="N17" s="64"/>
    </row>
    <row r="18" spans="1:14" x14ac:dyDescent="0.25">
      <c r="A18" s="58" t="s">
        <v>618</v>
      </c>
      <c r="B18" s="59" t="s">
        <v>619</v>
      </c>
      <c r="C18" s="59" t="s">
        <v>620</v>
      </c>
      <c r="D18" s="59" t="s">
        <v>621</v>
      </c>
      <c r="E18" s="59" t="s">
        <v>622</v>
      </c>
      <c r="F18" s="59">
        <v>370</v>
      </c>
      <c r="H18" s="60"/>
      <c r="I18" s="62"/>
      <c r="N18" s="64"/>
    </row>
    <row r="19" spans="1:14" x14ac:dyDescent="0.25">
      <c r="A19" s="58" t="s">
        <v>623</v>
      </c>
      <c r="B19" s="59" t="s">
        <v>624</v>
      </c>
      <c r="C19" s="59" t="s">
        <v>625</v>
      </c>
      <c r="D19" s="59" t="s">
        <v>626</v>
      </c>
      <c r="E19" s="59" t="s">
        <v>627</v>
      </c>
      <c r="F19" s="59">
        <v>350</v>
      </c>
      <c r="H19" s="60"/>
      <c r="I19" s="62"/>
    </row>
    <row r="20" spans="1:14" x14ac:dyDescent="0.25">
      <c r="A20" s="58" t="s">
        <v>628</v>
      </c>
      <c r="B20" s="59" t="s">
        <v>629</v>
      </c>
      <c r="C20" s="59" t="s">
        <v>625</v>
      </c>
      <c r="D20" s="59" t="s">
        <v>605</v>
      </c>
      <c r="E20" s="59" t="s">
        <v>589</v>
      </c>
      <c r="F20" s="59">
        <v>260</v>
      </c>
      <c r="H20" s="60"/>
      <c r="I20" s="62"/>
    </row>
    <row r="21" spans="1:14" x14ac:dyDescent="0.25">
      <c r="A21" s="58" t="s">
        <v>630</v>
      </c>
      <c r="B21" s="59" t="s">
        <v>631</v>
      </c>
      <c r="C21" s="59" t="s">
        <v>625</v>
      </c>
      <c r="D21" s="59" t="s">
        <v>588</v>
      </c>
      <c r="E21" s="59" t="s">
        <v>589</v>
      </c>
      <c r="F21" s="59">
        <v>550</v>
      </c>
      <c r="H21" s="60"/>
      <c r="I21" s="62"/>
    </row>
    <row r="22" spans="1:14" x14ac:dyDescent="0.25">
      <c r="A22" s="58">
        <v>38302070214</v>
      </c>
      <c r="B22" s="59" t="s">
        <v>632</v>
      </c>
      <c r="C22" s="59" t="s">
        <v>633</v>
      </c>
      <c r="D22" s="59" t="s">
        <v>626</v>
      </c>
      <c r="E22" s="59" t="s">
        <v>634</v>
      </c>
      <c r="F22" s="59">
        <v>410</v>
      </c>
      <c r="H22" s="60"/>
    </row>
    <row r="23" spans="1:14" x14ac:dyDescent="0.25">
      <c r="A23" s="58">
        <v>47102200902</v>
      </c>
      <c r="B23" s="59" t="s">
        <v>635</v>
      </c>
      <c r="C23" s="59" t="s">
        <v>633</v>
      </c>
      <c r="D23" s="59" t="s">
        <v>610</v>
      </c>
      <c r="E23" s="59" t="s">
        <v>611</v>
      </c>
      <c r="F23" s="59">
        <v>350</v>
      </c>
      <c r="H23" s="60"/>
      <c r="I23" s="65"/>
    </row>
    <row r="24" spans="1:14" x14ac:dyDescent="0.25">
      <c r="A24" s="58" t="s">
        <v>636</v>
      </c>
      <c r="B24" s="59" t="s">
        <v>637</v>
      </c>
      <c r="C24" s="59" t="s">
        <v>638</v>
      </c>
      <c r="D24" s="59" t="s">
        <v>626</v>
      </c>
      <c r="E24" s="59" t="s">
        <v>634</v>
      </c>
      <c r="F24" s="59">
        <v>420</v>
      </c>
      <c r="H24" s="60"/>
      <c r="I24" s="65"/>
    </row>
    <row r="25" spans="1:14" x14ac:dyDescent="0.25">
      <c r="A25" s="58" t="s">
        <v>639</v>
      </c>
      <c r="B25" s="59" t="s">
        <v>640</v>
      </c>
      <c r="C25" s="59" t="s">
        <v>641</v>
      </c>
      <c r="D25" s="59" t="s">
        <v>621</v>
      </c>
      <c r="E25" s="59" t="s">
        <v>593</v>
      </c>
      <c r="F25" s="59">
        <v>650</v>
      </c>
      <c r="H25" s="60"/>
      <c r="I25" s="65"/>
    </row>
    <row r="26" spans="1:14" x14ac:dyDescent="0.25">
      <c r="A26" s="58" t="s">
        <v>642</v>
      </c>
      <c r="B26" s="59" t="s">
        <v>643</v>
      </c>
      <c r="C26" s="59" t="s">
        <v>641</v>
      </c>
      <c r="D26" s="59" t="s">
        <v>588</v>
      </c>
      <c r="E26" s="59" t="s">
        <v>589</v>
      </c>
      <c r="F26" s="59">
        <v>1300</v>
      </c>
      <c r="H26" s="60"/>
      <c r="I26" s="65"/>
    </row>
    <row r="27" spans="1:14" x14ac:dyDescent="0.25">
      <c r="A27" s="58">
        <v>47302150417</v>
      </c>
      <c r="B27" s="59" t="s">
        <v>644</v>
      </c>
      <c r="C27" s="59" t="s">
        <v>645</v>
      </c>
      <c r="D27" s="59" t="s">
        <v>621</v>
      </c>
      <c r="E27" s="59" t="s">
        <v>646</v>
      </c>
      <c r="F27" s="59">
        <v>3000</v>
      </c>
      <c r="H27" s="60"/>
      <c r="I27" s="65"/>
    </row>
    <row r="28" spans="1:14" x14ac:dyDescent="0.25">
      <c r="A28" s="58">
        <v>47311270496</v>
      </c>
      <c r="B28" s="59" t="s">
        <v>647</v>
      </c>
      <c r="C28" s="59" t="s">
        <v>645</v>
      </c>
      <c r="D28" s="59" t="s">
        <v>610</v>
      </c>
      <c r="E28" s="59" t="s">
        <v>611</v>
      </c>
      <c r="F28" s="59">
        <v>2500</v>
      </c>
      <c r="H28" s="60"/>
      <c r="I28" s="65"/>
    </row>
    <row r="29" spans="1:14" x14ac:dyDescent="0.25">
      <c r="A29" s="58" t="s">
        <v>648</v>
      </c>
      <c r="B29" s="59" t="s">
        <v>649</v>
      </c>
      <c r="C29" s="59" t="s">
        <v>650</v>
      </c>
      <c r="D29" s="59" t="s">
        <v>588</v>
      </c>
      <c r="E29" s="59" t="s">
        <v>651</v>
      </c>
      <c r="F29" s="59">
        <v>450</v>
      </c>
      <c r="H29" s="60"/>
    </row>
    <row r="30" spans="1:14" x14ac:dyDescent="0.25">
      <c r="A30" s="58" t="s">
        <v>652</v>
      </c>
      <c r="B30" s="59" t="s">
        <v>635</v>
      </c>
      <c r="C30" s="59" t="s">
        <v>653</v>
      </c>
      <c r="D30" s="59" t="s">
        <v>592</v>
      </c>
      <c r="E30" s="59" t="s">
        <v>614</v>
      </c>
      <c r="F30" s="59">
        <v>420</v>
      </c>
      <c r="H30" s="60"/>
      <c r="I30" s="65"/>
    </row>
    <row r="31" spans="1:14" x14ac:dyDescent="0.25">
      <c r="A31" s="58" t="s">
        <v>654</v>
      </c>
      <c r="B31" s="59" t="s">
        <v>25</v>
      </c>
      <c r="C31" s="59" t="s">
        <v>655</v>
      </c>
      <c r="D31" s="59" t="s">
        <v>588</v>
      </c>
      <c r="E31" s="59" t="s">
        <v>589</v>
      </c>
      <c r="F31" s="59">
        <v>920</v>
      </c>
      <c r="H31" s="60"/>
      <c r="I31" s="65"/>
    </row>
    <row r="32" spans="1:14" x14ac:dyDescent="0.25">
      <c r="A32" s="58" t="s">
        <v>656</v>
      </c>
      <c r="B32" s="59" t="s">
        <v>657</v>
      </c>
      <c r="C32" s="59" t="s">
        <v>658</v>
      </c>
      <c r="D32" s="59" t="s">
        <v>588</v>
      </c>
      <c r="E32" s="59" t="s">
        <v>659</v>
      </c>
      <c r="F32" s="59">
        <v>350</v>
      </c>
      <c r="H32" s="60"/>
      <c r="I32" s="65"/>
    </row>
    <row r="33" spans="1:9" x14ac:dyDescent="0.25">
      <c r="A33" s="58">
        <v>38205190379</v>
      </c>
      <c r="B33" s="59" t="s">
        <v>25</v>
      </c>
      <c r="C33" s="59" t="s">
        <v>660</v>
      </c>
      <c r="D33" s="59" t="s">
        <v>588</v>
      </c>
      <c r="E33" s="59" t="s">
        <v>597</v>
      </c>
      <c r="F33" s="59">
        <v>410</v>
      </c>
      <c r="H33" s="60"/>
      <c r="I33" s="65"/>
    </row>
    <row r="34" spans="1:9" x14ac:dyDescent="0.25">
      <c r="A34" s="58" t="s">
        <v>661</v>
      </c>
      <c r="B34" s="59" t="s">
        <v>662</v>
      </c>
      <c r="C34" s="59" t="s">
        <v>663</v>
      </c>
      <c r="D34" s="59" t="s">
        <v>601</v>
      </c>
      <c r="E34" s="59" t="s">
        <v>593</v>
      </c>
      <c r="F34" s="59">
        <v>350</v>
      </c>
      <c r="H34" s="60"/>
      <c r="I34" s="65"/>
    </row>
    <row r="35" spans="1:9" x14ac:dyDescent="0.25">
      <c r="A35" s="58" t="s">
        <v>664</v>
      </c>
      <c r="B35" s="59" t="s">
        <v>665</v>
      </c>
      <c r="C35" s="59" t="s">
        <v>663</v>
      </c>
      <c r="D35" s="59" t="s">
        <v>601</v>
      </c>
      <c r="E35" s="59" t="s">
        <v>593</v>
      </c>
      <c r="F35" s="59">
        <v>340</v>
      </c>
      <c r="H35" s="60"/>
      <c r="I35" s="65"/>
    </row>
    <row r="36" spans="1:9" x14ac:dyDescent="0.25">
      <c r="A36" s="58" t="s">
        <v>666</v>
      </c>
      <c r="B36" s="59" t="s">
        <v>667</v>
      </c>
      <c r="C36" s="59" t="s">
        <v>668</v>
      </c>
      <c r="D36" s="59" t="s">
        <v>588</v>
      </c>
      <c r="E36" s="59" t="s">
        <v>589</v>
      </c>
      <c r="F36" s="59">
        <v>660</v>
      </c>
      <c r="H36" s="60"/>
      <c r="I36" s="65"/>
    </row>
    <row r="37" spans="1:9" x14ac:dyDescent="0.25">
      <c r="A37" s="58" t="s">
        <v>669</v>
      </c>
      <c r="B37" s="59" t="s">
        <v>670</v>
      </c>
      <c r="C37" s="59" t="s">
        <v>671</v>
      </c>
      <c r="D37" s="59" t="s">
        <v>588</v>
      </c>
      <c r="E37" s="59" t="s">
        <v>597</v>
      </c>
      <c r="F37" s="59">
        <v>700</v>
      </c>
      <c r="H37" s="60"/>
      <c r="I37" s="65"/>
    </row>
    <row r="38" spans="1:9" x14ac:dyDescent="0.25">
      <c r="A38" s="58" t="s">
        <v>672</v>
      </c>
      <c r="B38" s="59" t="s">
        <v>673</v>
      </c>
      <c r="C38" s="59" t="s">
        <v>674</v>
      </c>
      <c r="D38" s="59" t="s">
        <v>592</v>
      </c>
      <c r="E38" s="59" t="s">
        <v>593</v>
      </c>
      <c r="F38" s="59">
        <v>286</v>
      </c>
      <c r="H38" s="60"/>
      <c r="I38" s="65"/>
    </row>
    <row r="39" spans="1:9" x14ac:dyDescent="0.25">
      <c r="A39" s="58" t="s">
        <v>675</v>
      </c>
      <c r="B39" s="59" t="s">
        <v>676</v>
      </c>
      <c r="C39" s="59" t="s">
        <v>677</v>
      </c>
      <c r="D39" s="59" t="s">
        <v>626</v>
      </c>
      <c r="E39" s="59" t="s">
        <v>634</v>
      </c>
      <c r="F39" s="59">
        <v>900</v>
      </c>
      <c r="H39" s="60"/>
      <c r="I39" s="65"/>
    </row>
    <row r="40" spans="1:9" x14ac:dyDescent="0.25">
      <c r="A40" s="58" t="s">
        <v>678</v>
      </c>
      <c r="B40" s="59" t="s">
        <v>679</v>
      </c>
      <c r="C40" s="59" t="s">
        <v>680</v>
      </c>
      <c r="D40" s="59" t="s">
        <v>605</v>
      </c>
      <c r="E40" s="59" t="s">
        <v>589</v>
      </c>
      <c r="F40" s="59">
        <v>770</v>
      </c>
      <c r="H40" s="60"/>
      <c r="I40" s="65"/>
    </row>
    <row r="41" spans="1:9" x14ac:dyDescent="0.25">
      <c r="A41" s="58" t="s">
        <v>681</v>
      </c>
      <c r="B41" s="59" t="s">
        <v>682</v>
      </c>
      <c r="C41" s="59" t="s">
        <v>683</v>
      </c>
      <c r="D41" s="59" t="s">
        <v>588</v>
      </c>
      <c r="E41" s="59" t="s">
        <v>646</v>
      </c>
      <c r="F41" s="59">
        <v>1270</v>
      </c>
      <c r="H41" s="60"/>
      <c r="I41" s="65"/>
    </row>
    <row r="42" spans="1:9" x14ac:dyDescent="0.25">
      <c r="A42" s="58">
        <v>48801180808</v>
      </c>
      <c r="B42" s="59" t="s">
        <v>612</v>
      </c>
      <c r="C42" s="59" t="s">
        <v>684</v>
      </c>
      <c r="D42" s="59" t="s">
        <v>592</v>
      </c>
      <c r="E42" s="59" t="s">
        <v>593</v>
      </c>
      <c r="F42" s="59">
        <v>330</v>
      </c>
      <c r="H42" s="60"/>
      <c r="I42" s="65"/>
    </row>
    <row r="43" spans="1:9" x14ac:dyDescent="0.25">
      <c r="A43" s="58">
        <v>46908050804</v>
      </c>
      <c r="B43" s="59" t="s">
        <v>685</v>
      </c>
      <c r="C43" s="59" t="s">
        <v>686</v>
      </c>
      <c r="D43" s="59" t="s">
        <v>610</v>
      </c>
      <c r="E43" s="59" t="s">
        <v>646</v>
      </c>
      <c r="F43" s="59">
        <v>1650</v>
      </c>
      <c r="H43" s="60"/>
      <c r="I43" s="65"/>
    </row>
    <row r="44" spans="1:9" x14ac:dyDescent="0.25">
      <c r="A44" s="58">
        <v>36009040214</v>
      </c>
      <c r="B44" s="59" t="s">
        <v>687</v>
      </c>
      <c r="C44" s="59" t="s">
        <v>688</v>
      </c>
      <c r="D44" s="59" t="s">
        <v>588</v>
      </c>
      <c r="E44" s="59" t="s">
        <v>651</v>
      </c>
      <c r="F44" s="59">
        <v>700</v>
      </c>
      <c r="H44" s="60"/>
      <c r="I44" s="65"/>
    </row>
    <row r="45" spans="1:9" x14ac:dyDescent="0.25">
      <c r="A45" s="58" t="s">
        <v>689</v>
      </c>
      <c r="B45" s="59" t="s">
        <v>665</v>
      </c>
      <c r="C45" s="59" t="s">
        <v>690</v>
      </c>
      <c r="D45" s="59" t="s">
        <v>588</v>
      </c>
      <c r="E45" s="59" t="s">
        <v>589</v>
      </c>
      <c r="F45" s="59">
        <v>850</v>
      </c>
      <c r="H45" s="60"/>
      <c r="I45" s="65"/>
    </row>
    <row r="46" spans="1:9" x14ac:dyDescent="0.25">
      <c r="A46" s="58" t="s">
        <v>691</v>
      </c>
      <c r="B46" s="59" t="s">
        <v>692</v>
      </c>
      <c r="C46" s="59" t="s">
        <v>693</v>
      </c>
      <c r="D46" s="59" t="s">
        <v>592</v>
      </c>
      <c r="E46" s="59" t="s">
        <v>593</v>
      </c>
      <c r="F46" s="59">
        <v>387</v>
      </c>
      <c r="H46" s="60"/>
      <c r="I46" s="65"/>
    </row>
    <row r="47" spans="1:9" x14ac:dyDescent="0.25">
      <c r="A47" s="58" t="s">
        <v>694</v>
      </c>
      <c r="B47" s="59" t="s">
        <v>695</v>
      </c>
      <c r="C47" s="59" t="s">
        <v>24</v>
      </c>
      <c r="D47" s="59" t="s">
        <v>588</v>
      </c>
      <c r="E47" s="59" t="s">
        <v>589</v>
      </c>
      <c r="F47" s="59">
        <v>830</v>
      </c>
      <c r="H47" s="60"/>
      <c r="I47" s="65"/>
    </row>
    <row r="48" spans="1:9" x14ac:dyDescent="0.25">
      <c r="A48" s="58" t="s">
        <v>696</v>
      </c>
      <c r="B48" s="59" t="s">
        <v>697</v>
      </c>
      <c r="C48" s="59" t="s">
        <v>698</v>
      </c>
      <c r="D48" s="59" t="s">
        <v>626</v>
      </c>
      <c r="E48" s="59" t="s">
        <v>634</v>
      </c>
      <c r="F48" s="59">
        <v>970</v>
      </c>
      <c r="H48" s="60"/>
      <c r="I48" s="65"/>
    </row>
    <row r="49" spans="1:9" x14ac:dyDescent="0.25">
      <c r="A49" s="58">
        <v>36008130050</v>
      </c>
      <c r="B49" s="59" t="s">
        <v>649</v>
      </c>
      <c r="C49" s="59" t="s">
        <v>699</v>
      </c>
      <c r="D49" s="59" t="s">
        <v>605</v>
      </c>
      <c r="E49" s="59" t="s">
        <v>589</v>
      </c>
      <c r="F49" s="59">
        <v>750</v>
      </c>
      <c r="H49" s="60"/>
      <c r="I49" s="65"/>
    </row>
    <row r="50" spans="1:9" x14ac:dyDescent="0.25">
      <c r="A50" s="58" t="s">
        <v>700</v>
      </c>
      <c r="B50" s="59" t="s">
        <v>676</v>
      </c>
      <c r="C50" s="59" t="s">
        <v>701</v>
      </c>
      <c r="D50" s="59" t="s">
        <v>610</v>
      </c>
      <c r="E50" s="59" t="s">
        <v>611</v>
      </c>
      <c r="F50" s="59">
        <v>700</v>
      </c>
      <c r="H50" s="60"/>
      <c r="I50" s="65"/>
    </row>
    <row r="51" spans="1:9" x14ac:dyDescent="0.25">
      <c r="A51" s="58" t="s">
        <v>702</v>
      </c>
      <c r="B51" s="59" t="s">
        <v>595</v>
      </c>
      <c r="C51" s="59" t="s">
        <v>703</v>
      </c>
      <c r="D51" s="59" t="s">
        <v>588</v>
      </c>
      <c r="E51" s="59" t="s">
        <v>651</v>
      </c>
      <c r="F51" s="59">
        <v>800</v>
      </c>
      <c r="H51" s="60"/>
      <c r="I51" s="65"/>
    </row>
    <row r="52" spans="1:9" x14ac:dyDescent="0.25">
      <c r="A52" s="58" t="s">
        <v>704</v>
      </c>
      <c r="B52" s="59" t="s">
        <v>692</v>
      </c>
      <c r="C52" s="59" t="s">
        <v>4</v>
      </c>
      <c r="D52" s="59" t="s">
        <v>610</v>
      </c>
      <c r="E52" s="59" t="s">
        <v>705</v>
      </c>
      <c r="F52" s="59">
        <v>1235</v>
      </c>
      <c r="H52" s="60"/>
      <c r="I52" s="65"/>
    </row>
    <row r="53" spans="1:9" x14ac:dyDescent="0.25">
      <c r="A53" s="58" t="s">
        <v>706</v>
      </c>
      <c r="B53" s="59" t="s">
        <v>685</v>
      </c>
      <c r="C53" s="59" t="s">
        <v>707</v>
      </c>
      <c r="D53" s="59" t="s">
        <v>610</v>
      </c>
      <c r="E53" s="59" t="s">
        <v>705</v>
      </c>
      <c r="F53" s="59">
        <v>1227</v>
      </c>
      <c r="H53" s="60"/>
      <c r="I53" s="65"/>
    </row>
    <row r="54" spans="1:9" x14ac:dyDescent="0.25">
      <c r="A54" s="58" t="s">
        <v>708</v>
      </c>
      <c r="B54" s="59" t="s">
        <v>709</v>
      </c>
      <c r="C54" s="59" t="s">
        <v>710</v>
      </c>
      <c r="D54" s="59" t="s">
        <v>588</v>
      </c>
      <c r="E54" s="59" t="s">
        <v>589</v>
      </c>
      <c r="F54" s="59">
        <v>750</v>
      </c>
      <c r="H54" s="60"/>
      <c r="I54" s="65"/>
    </row>
    <row r="55" spans="1:9" x14ac:dyDescent="0.25">
      <c r="A55" s="58" t="s">
        <v>711</v>
      </c>
      <c r="B55" s="59" t="s">
        <v>712</v>
      </c>
      <c r="C55" s="59" t="s">
        <v>713</v>
      </c>
      <c r="D55" s="59" t="s">
        <v>588</v>
      </c>
      <c r="E55" s="59" t="s">
        <v>589</v>
      </c>
      <c r="F55" s="59">
        <v>700</v>
      </c>
      <c r="H55" s="60"/>
      <c r="I55" s="65"/>
    </row>
    <row r="56" spans="1:9" x14ac:dyDescent="0.25">
      <c r="A56" s="58" t="s">
        <v>714</v>
      </c>
      <c r="B56" s="59" t="s">
        <v>715</v>
      </c>
      <c r="C56" s="59" t="s">
        <v>716</v>
      </c>
      <c r="D56" s="59" t="s">
        <v>588</v>
      </c>
      <c r="E56" s="59" t="s">
        <v>589</v>
      </c>
      <c r="F56" s="59">
        <v>600</v>
      </c>
      <c r="H56" s="60"/>
      <c r="I56" s="65"/>
    </row>
    <row r="57" spans="1:9" x14ac:dyDescent="0.25">
      <c r="A57" s="58" t="s">
        <v>717</v>
      </c>
      <c r="B57" s="59" t="s">
        <v>718</v>
      </c>
      <c r="C57" s="59" t="s">
        <v>719</v>
      </c>
      <c r="D57" s="59" t="s">
        <v>588</v>
      </c>
      <c r="E57" s="59" t="s">
        <v>589</v>
      </c>
      <c r="F57" s="59">
        <v>800</v>
      </c>
      <c r="H57" s="60"/>
      <c r="I57" s="65"/>
    </row>
    <row r="58" spans="1:9" x14ac:dyDescent="0.25">
      <c r="A58" s="58" t="s">
        <v>720</v>
      </c>
      <c r="B58" s="59" t="s">
        <v>1</v>
      </c>
      <c r="C58" s="59" t="s">
        <v>719</v>
      </c>
      <c r="D58" s="59" t="s">
        <v>588</v>
      </c>
      <c r="E58" s="59" t="s">
        <v>589</v>
      </c>
      <c r="F58" s="59">
        <v>700</v>
      </c>
      <c r="H58" s="60"/>
      <c r="I58" s="65"/>
    </row>
    <row r="59" spans="1:9" x14ac:dyDescent="0.25">
      <c r="A59" s="58" t="s">
        <v>721</v>
      </c>
      <c r="B59" s="59" t="s">
        <v>25</v>
      </c>
      <c r="C59" s="59" t="s">
        <v>722</v>
      </c>
      <c r="D59" s="59" t="s">
        <v>626</v>
      </c>
      <c r="E59" s="59" t="s">
        <v>634</v>
      </c>
      <c r="F59" s="59">
        <v>800</v>
      </c>
      <c r="H59" s="60"/>
      <c r="I59" s="65"/>
    </row>
    <row r="60" spans="1:9" x14ac:dyDescent="0.25">
      <c r="A60" s="58" t="s">
        <v>723</v>
      </c>
      <c r="B60" s="59" t="s">
        <v>724</v>
      </c>
      <c r="C60" s="59" t="s">
        <v>725</v>
      </c>
      <c r="D60" s="59" t="s">
        <v>605</v>
      </c>
      <c r="E60" s="59" t="s">
        <v>589</v>
      </c>
      <c r="F60" s="59">
        <v>750</v>
      </c>
      <c r="H60" s="60"/>
      <c r="I60" s="65"/>
    </row>
    <row r="61" spans="1:9" x14ac:dyDescent="0.25">
      <c r="A61" s="58" t="s">
        <v>726</v>
      </c>
      <c r="B61" s="59" t="s">
        <v>8</v>
      </c>
      <c r="C61" s="59" t="s">
        <v>727</v>
      </c>
      <c r="D61" s="59" t="s">
        <v>588</v>
      </c>
      <c r="E61" s="59" t="s">
        <v>659</v>
      </c>
      <c r="F61" s="59">
        <v>1402</v>
      </c>
      <c r="H61" s="60"/>
      <c r="I61" s="65"/>
    </row>
    <row r="62" spans="1:9" x14ac:dyDescent="0.25">
      <c r="A62" s="58" t="s">
        <v>728</v>
      </c>
      <c r="B62" s="59" t="s">
        <v>616</v>
      </c>
      <c r="C62" s="59" t="s">
        <v>729</v>
      </c>
      <c r="D62" s="59" t="s">
        <v>605</v>
      </c>
      <c r="E62" s="59" t="s">
        <v>589</v>
      </c>
      <c r="F62" s="59">
        <v>960</v>
      </c>
      <c r="H62" s="60"/>
      <c r="I62" s="65"/>
    </row>
    <row r="63" spans="1:9" x14ac:dyDescent="0.25">
      <c r="A63" s="58" t="s">
        <v>730</v>
      </c>
      <c r="B63" s="59" t="s">
        <v>731</v>
      </c>
      <c r="C63" s="59" t="s">
        <v>732</v>
      </c>
      <c r="D63" s="59" t="s">
        <v>605</v>
      </c>
      <c r="E63" s="59" t="s">
        <v>646</v>
      </c>
      <c r="F63" s="59">
        <v>1227</v>
      </c>
      <c r="H63" s="60"/>
      <c r="I63" s="65"/>
    </row>
    <row r="64" spans="1:9" x14ac:dyDescent="0.25">
      <c r="A64" s="58" t="s">
        <v>733</v>
      </c>
      <c r="B64" s="59" t="s">
        <v>734</v>
      </c>
      <c r="C64" s="59" t="s">
        <v>735</v>
      </c>
      <c r="D64" s="59" t="s">
        <v>626</v>
      </c>
      <c r="E64" s="59" t="s">
        <v>634</v>
      </c>
      <c r="F64" s="59">
        <v>940</v>
      </c>
      <c r="H64" s="60"/>
      <c r="I64" s="65"/>
    </row>
    <row r="65" spans="1:9" x14ac:dyDescent="0.25">
      <c r="A65" s="58" t="s">
        <v>736</v>
      </c>
      <c r="B65" s="59" t="s">
        <v>629</v>
      </c>
      <c r="C65" s="59" t="s">
        <v>737</v>
      </c>
      <c r="D65" s="59" t="s">
        <v>588</v>
      </c>
      <c r="E65" s="59" t="s">
        <v>659</v>
      </c>
      <c r="F65" s="59">
        <v>1080</v>
      </c>
      <c r="H65" s="60"/>
      <c r="I65" s="65"/>
    </row>
    <row r="66" spans="1:9" x14ac:dyDescent="0.25">
      <c r="A66" s="58" t="s">
        <v>738</v>
      </c>
      <c r="B66" s="59" t="s">
        <v>739</v>
      </c>
      <c r="C66" s="59" t="s">
        <v>740</v>
      </c>
      <c r="D66" s="59" t="s">
        <v>601</v>
      </c>
      <c r="E66" s="59" t="s">
        <v>646</v>
      </c>
      <c r="F66" s="59">
        <v>1600</v>
      </c>
      <c r="H66" s="60"/>
      <c r="I66" s="65"/>
    </row>
    <row r="67" spans="1:9" x14ac:dyDescent="0.25">
      <c r="A67" s="58" t="s">
        <v>741</v>
      </c>
      <c r="B67" s="59" t="s">
        <v>742</v>
      </c>
      <c r="C67" s="59" t="s">
        <v>743</v>
      </c>
      <c r="D67" s="59" t="s">
        <v>588</v>
      </c>
      <c r="E67" s="59" t="s">
        <v>589</v>
      </c>
      <c r="F67" s="59">
        <v>850</v>
      </c>
      <c r="H67" s="60"/>
      <c r="I67" s="65"/>
    </row>
    <row r="68" spans="1:9" x14ac:dyDescent="0.25">
      <c r="A68" s="58" t="s">
        <v>744</v>
      </c>
      <c r="B68" s="59" t="s">
        <v>616</v>
      </c>
      <c r="C68" s="59" t="s">
        <v>745</v>
      </c>
      <c r="D68" s="59" t="s">
        <v>588</v>
      </c>
      <c r="E68" s="59" t="s">
        <v>589</v>
      </c>
      <c r="F68" s="59">
        <v>900</v>
      </c>
      <c r="H68" s="60"/>
      <c r="I68" s="65"/>
    </row>
    <row r="69" spans="1:9" x14ac:dyDescent="0.25">
      <c r="A69" s="58" t="s">
        <v>746</v>
      </c>
      <c r="B69" s="59" t="s">
        <v>747</v>
      </c>
      <c r="C69" s="59" t="s">
        <v>748</v>
      </c>
      <c r="D69" s="59" t="s">
        <v>601</v>
      </c>
      <c r="E69" s="59" t="s">
        <v>593</v>
      </c>
      <c r="F69" s="59">
        <v>420</v>
      </c>
      <c r="H69" s="60"/>
      <c r="I69" s="65"/>
    </row>
    <row r="70" spans="1:9" x14ac:dyDescent="0.25">
      <c r="A70" s="58" t="s">
        <v>749</v>
      </c>
      <c r="B70" s="59" t="s">
        <v>670</v>
      </c>
      <c r="C70" s="59" t="s">
        <v>750</v>
      </c>
      <c r="D70" s="59" t="s">
        <v>592</v>
      </c>
      <c r="E70" s="59" t="s">
        <v>751</v>
      </c>
      <c r="F70" s="59">
        <v>1090</v>
      </c>
      <c r="H70" s="60"/>
      <c r="I70" s="65"/>
    </row>
    <row r="71" spans="1:9" x14ac:dyDescent="0.25">
      <c r="A71" s="58" t="s">
        <v>752</v>
      </c>
      <c r="B71" s="59" t="s">
        <v>753</v>
      </c>
      <c r="C71" s="59" t="s">
        <v>754</v>
      </c>
      <c r="D71" s="59" t="s">
        <v>592</v>
      </c>
      <c r="E71" s="59" t="s">
        <v>614</v>
      </c>
      <c r="F71" s="59">
        <v>1400</v>
      </c>
      <c r="H71" s="60"/>
      <c r="I71" s="65"/>
    </row>
    <row r="72" spans="1:9" x14ac:dyDescent="0.25">
      <c r="A72" s="58" t="s">
        <v>755</v>
      </c>
      <c r="B72" s="59" t="s">
        <v>616</v>
      </c>
      <c r="C72" s="59" t="s">
        <v>756</v>
      </c>
      <c r="D72" s="59" t="s">
        <v>588</v>
      </c>
      <c r="E72" s="59" t="s">
        <v>597</v>
      </c>
      <c r="F72" s="59">
        <v>860</v>
      </c>
      <c r="H72" s="60"/>
      <c r="I72" s="65"/>
    </row>
    <row r="73" spans="1:9" x14ac:dyDescent="0.25">
      <c r="A73" s="58" t="s">
        <v>757</v>
      </c>
      <c r="B73" s="59" t="s">
        <v>758</v>
      </c>
      <c r="C73" s="59" t="s">
        <v>759</v>
      </c>
      <c r="D73" s="59" t="s">
        <v>626</v>
      </c>
      <c r="E73" s="59" t="s">
        <v>634</v>
      </c>
      <c r="F73" s="59">
        <v>1050</v>
      </c>
      <c r="H73" s="60"/>
      <c r="I73" s="65"/>
    </row>
    <row r="74" spans="1:9" x14ac:dyDescent="0.25">
      <c r="A74" s="58" t="s">
        <v>760</v>
      </c>
      <c r="B74" s="59" t="s">
        <v>676</v>
      </c>
      <c r="C74" s="59" t="s">
        <v>761</v>
      </c>
      <c r="D74" s="59" t="s">
        <v>592</v>
      </c>
      <c r="E74" s="59" t="s">
        <v>751</v>
      </c>
      <c r="F74" s="59">
        <v>1160</v>
      </c>
      <c r="H74" s="60"/>
      <c r="I74" s="65"/>
    </row>
    <row r="75" spans="1:9" x14ac:dyDescent="0.25">
      <c r="A75" s="58" t="s">
        <v>762</v>
      </c>
      <c r="B75" s="59" t="s">
        <v>734</v>
      </c>
      <c r="C75" s="59" t="s">
        <v>763</v>
      </c>
      <c r="D75" s="59" t="s">
        <v>588</v>
      </c>
      <c r="E75" s="59" t="s">
        <v>589</v>
      </c>
      <c r="F75" s="59">
        <v>700</v>
      </c>
      <c r="H75" s="60"/>
      <c r="I75" s="65"/>
    </row>
    <row r="76" spans="1:9" x14ac:dyDescent="0.25">
      <c r="A76" s="58" t="s">
        <v>764</v>
      </c>
      <c r="B76" s="59" t="s">
        <v>739</v>
      </c>
      <c r="C76" s="59" t="s">
        <v>763</v>
      </c>
      <c r="D76" s="59" t="s">
        <v>588</v>
      </c>
      <c r="E76" s="59" t="s">
        <v>589</v>
      </c>
      <c r="F76" s="59">
        <v>930</v>
      </c>
      <c r="H76" s="60"/>
      <c r="I76" s="65"/>
    </row>
    <row r="77" spans="1:9" x14ac:dyDescent="0.25">
      <c r="A77" s="58" t="s">
        <v>765</v>
      </c>
      <c r="B77" s="59" t="s">
        <v>766</v>
      </c>
      <c r="C77" s="59" t="s">
        <v>767</v>
      </c>
      <c r="D77" s="59" t="s">
        <v>626</v>
      </c>
      <c r="E77" s="59" t="s">
        <v>634</v>
      </c>
      <c r="F77" s="59">
        <v>1160</v>
      </c>
      <c r="H77" s="60"/>
      <c r="I77" s="65"/>
    </row>
    <row r="78" spans="1:9" x14ac:dyDescent="0.25">
      <c r="A78" s="58" t="s">
        <v>768</v>
      </c>
      <c r="B78" s="59" t="s">
        <v>739</v>
      </c>
      <c r="C78" s="59" t="s">
        <v>769</v>
      </c>
      <c r="D78" s="59" t="s">
        <v>626</v>
      </c>
      <c r="E78" s="59" t="s">
        <v>634</v>
      </c>
      <c r="F78" s="59">
        <v>1050</v>
      </c>
      <c r="H78" s="60"/>
      <c r="I78" s="65"/>
    </row>
    <row r="79" spans="1:9" x14ac:dyDescent="0.25">
      <c r="A79" s="58" t="s">
        <v>770</v>
      </c>
      <c r="B79" s="59" t="s">
        <v>771</v>
      </c>
      <c r="C79" s="59" t="s">
        <v>769</v>
      </c>
      <c r="D79" s="59" t="s">
        <v>626</v>
      </c>
      <c r="E79" s="59" t="s">
        <v>627</v>
      </c>
      <c r="F79" s="59">
        <v>940</v>
      </c>
      <c r="H79" s="60"/>
      <c r="I79" s="65"/>
    </row>
    <row r="80" spans="1:9" x14ac:dyDescent="0.25">
      <c r="A80" s="58" t="s">
        <v>772</v>
      </c>
      <c r="B80" s="59" t="s">
        <v>616</v>
      </c>
      <c r="C80" s="59" t="s">
        <v>773</v>
      </c>
      <c r="D80" s="59" t="s">
        <v>592</v>
      </c>
      <c r="E80" s="59" t="s">
        <v>751</v>
      </c>
      <c r="F80" s="59">
        <v>980</v>
      </c>
      <c r="H80" s="60"/>
      <c r="I80" s="65"/>
    </row>
    <row r="81" spans="1:9" x14ac:dyDescent="0.25">
      <c r="A81" s="58" t="s">
        <v>774</v>
      </c>
      <c r="B81" s="59" t="s">
        <v>775</v>
      </c>
      <c r="C81" s="59" t="s">
        <v>776</v>
      </c>
      <c r="D81" s="59" t="s">
        <v>621</v>
      </c>
      <c r="E81" s="59" t="s">
        <v>593</v>
      </c>
      <c r="F81" s="59">
        <v>476</v>
      </c>
      <c r="H81" s="60"/>
      <c r="I81" s="65"/>
    </row>
    <row r="82" spans="1:9" x14ac:dyDescent="0.25">
      <c r="A82" s="58" t="s">
        <v>777</v>
      </c>
      <c r="B82" s="59" t="s">
        <v>778</v>
      </c>
      <c r="C82" s="59" t="s">
        <v>779</v>
      </c>
      <c r="D82" s="59" t="s">
        <v>588</v>
      </c>
      <c r="E82" s="59" t="s">
        <v>589</v>
      </c>
      <c r="F82" s="59">
        <v>700</v>
      </c>
      <c r="H82" s="60"/>
      <c r="I82" s="65"/>
    </row>
    <row r="83" spans="1:9" x14ac:dyDescent="0.25">
      <c r="A83" s="58" t="s">
        <v>780</v>
      </c>
      <c r="B83" s="59" t="s">
        <v>781</v>
      </c>
      <c r="C83" s="59" t="s">
        <v>782</v>
      </c>
      <c r="D83" s="59" t="s">
        <v>605</v>
      </c>
      <c r="E83" s="59" t="s">
        <v>589</v>
      </c>
      <c r="F83" s="59">
        <v>700</v>
      </c>
      <c r="H83" s="60"/>
      <c r="I83" s="65"/>
    </row>
    <row r="84" spans="1:9" x14ac:dyDescent="0.25">
      <c r="A84" s="58" t="s">
        <v>783</v>
      </c>
      <c r="B84" s="59" t="s">
        <v>784</v>
      </c>
      <c r="C84" s="59" t="s">
        <v>785</v>
      </c>
      <c r="D84" s="59" t="s">
        <v>588</v>
      </c>
      <c r="E84" s="59" t="s">
        <v>597</v>
      </c>
      <c r="F84" s="59">
        <v>900</v>
      </c>
      <c r="H84" s="60"/>
      <c r="I84" s="65"/>
    </row>
    <row r="85" spans="1:9" x14ac:dyDescent="0.25">
      <c r="A85" s="58" t="s">
        <v>786</v>
      </c>
      <c r="B85" s="59" t="s">
        <v>718</v>
      </c>
      <c r="C85" s="59" t="s">
        <v>787</v>
      </c>
      <c r="D85" s="59" t="s">
        <v>588</v>
      </c>
      <c r="E85" s="59" t="s">
        <v>589</v>
      </c>
      <c r="F85" s="59">
        <v>800</v>
      </c>
      <c r="H85" s="60"/>
      <c r="I85" s="65"/>
    </row>
    <row r="86" spans="1:9" x14ac:dyDescent="0.25">
      <c r="A86" s="58" t="s">
        <v>788</v>
      </c>
      <c r="B86" s="59" t="s">
        <v>778</v>
      </c>
      <c r="C86" s="59" t="s">
        <v>789</v>
      </c>
      <c r="D86" s="59" t="s">
        <v>626</v>
      </c>
      <c r="E86" s="59" t="s">
        <v>634</v>
      </c>
      <c r="F86" s="59">
        <v>1070</v>
      </c>
      <c r="H86" s="60"/>
      <c r="I86" s="65"/>
    </row>
    <row r="87" spans="1:9" x14ac:dyDescent="0.25">
      <c r="A87" s="58" t="s">
        <v>790</v>
      </c>
      <c r="B87" s="59" t="s">
        <v>679</v>
      </c>
      <c r="C87" s="59" t="s">
        <v>791</v>
      </c>
      <c r="D87" s="59" t="s">
        <v>588</v>
      </c>
      <c r="E87" s="59" t="s">
        <v>589</v>
      </c>
      <c r="F87" s="59">
        <v>860</v>
      </c>
      <c r="H87" s="60"/>
      <c r="I87" s="65"/>
    </row>
    <row r="88" spans="1:9" x14ac:dyDescent="0.25">
      <c r="A88" s="58" t="s">
        <v>792</v>
      </c>
      <c r="B88" s="59" t="s">
        <v>793</v>
      </c>
      <c r="C88" s="59" t="s">
        <v>794</v>
      </c>
      <c r="D88" s="59" t="s">
        <v>588</v>
      </c>
      <c r="E88" s="59" t="s">
        <v>589</v>
      </c>
      <c r="F88" s="59">
        <v>750</v>
      </c>
      <c r="H88" s="60"/>
      <c r="I88" s="65"/>
    </row>
    <row r="89" spans="1:9" x14ac:dyDescent="0.25">
      <c r="A89" s="58" t="s">
        <v>795</v>
      </c>
      <c r="B89" s="59" t="s">
        <v>25</v>
      </c>
      <c r="C89" s="59" t="s">
        <v>796</v>
      </c>
      <c r="D89" s="59" t="s">
        <v>626</v>
      </c>
      <c r="E89" s="59" t="s">
        <v>797</v>
      </c>
      <c r="F89" s="59">
        <v>670</v>
      </c>
      <c r="H89" s="60"/>
      <c r="I89" s="65"/>
    </row>
    <row r="90" spans="1:9" x14ac:dyDescent="0.25">
      <c r="A90" s="58" t="s">
        <v>798</v>
      </c>
      <c r="B90" s="59" t="s">
        <v>799</v>
      </c>
      <c r="C90" s="59" t="s">
        <v>800</v>
      </c>
      <c r="D90" s="59" t="s">
        <v>605</v>
      </c>
      <c r="E90" s="59" t="s">
        <v>606</v>
      </c>
      <c r="F90" s="59">
        <v>1160</v>
      </c>
      <c r="H90" s="60"/>
      <c r="I90" s="65"/>
    </row>
    <row r="91" spans="1:9" x14ac:dyDescent="0.25">
      <c r="A91" s="58" t="s">
        <v>801</v>
      </c>
      <c r="B91" s="59" t="s">
        <v>802</v>
      </c>
      <c r="C91" s="59" t="s">
        <v>800</v>
      </c>
      <c r="D91" s="59" t="s">
        <v>621</v>
      </c>
      <c r="E91" s="59" t="s">
        <v>593</v>
      </c>
      <c r="F91" s="59">
        <v>670</v>
      </c>
      <c r="H91" s="60"/>
      <c r="I91" s="65"/>
    </row>
    <row r="92" spans="1:9" x14ac:dyDescent="0.25">
      <c r="A92" s="58" t="s">
        <v>803</v>
      </c>
      <c r="B92" s="59" t="s">
        <v>685</v>
      </c>
      <c r="C92" s="59" t="s">
        <v>804</v>
      </c>
      <c r="D92" s="59" t="s">
        <v>588</v>
      </c>
      <c r="E92" s="59" t="s">
        <v>589</v>
      </c>
      <c r="F92" s="59">
        <v>700</v>
      </c>
      <c r="H92" s="60"/>
      <c r="I92" s="65"/>
    </row>
    <row r="93" spans="1:9" x14ac:dyDescent="0.25">
      <c r="A93" s="58" t="s">
        <v>805</v>
      </c>
      <c r="B93" s="59" t="s">
        <v>806</v>
      </c>
      <c r="C93" s="59" t="s">
        <v>807</v>
      </c>
      <c r="D93" s="59" t="s">
        <v>592</v>
      </c>
      <c r="E93" s="59" t="s">
        <v>593</v>
      </c>
      <c r="F93" s="59">
        <v>600</v>
      </c>
      <c r="H93" s="60"/>
      <c r="I93" s="65"/>
    </row>
    <row r="94" spans="1:9" x14ac:dyDescent="0.25">
      <c r="A94" s="58" t="s">
        <v>808</v>
      </c>
      <c r="B94" s="59" t="s">
        <v>724</v>
      </c>
      <c r="C94" s="59" t="s">
        <v>809</v>
      </c>
      <c r="D94" s="59" t="s">
        <v>626</v>
      </c>
      <c r="E94" s="59" t="s">
        <v>627</v>
      </c>
      <c r="F94" s="59">
        <v>700</v>
      </c>
      <c r="H94" s="60"/>
      <c r="I94" s="65"/>
    </row>
    <row r="95" spans="1:9" x14ac:dyDescent="0.25">
      <c r="A95" s="58" t="s">
        <v>810</v>
      </c>
      <c r="B95" s="59" t="s">
        <v>811</v>
      </c>
      <c r="C95" s="59" t="s">
        <v>812</v>
      </c>
      <c r="D95" s="59" t="s">
        <v>621</v>
      </c>
      <c r="E95" s="59" t="s">
        <v>622</v>
      </c>
      <c r="F95" s="59">
        <v>450</v>
      </c>
      <c r="H95" s="60"/>
      <c r="I95" s="65"/>
    </row>
    <row r="96" spans="1:9" x14ac:dyDescent="0.25">
      <c r="A96" s="58" t="s">
        <v>813</v>
      </c>
      <c r="B96" s="59" t="s">
        <v>8</v>
      </c>
      <c r="C96" s="59" t="s">
        <v>814</v>
      </c>
      <c r="D96" s="59" t="s">
        <v>592</v>
      </c>
      <c r="E96" s="59" t="s">
        <v>751</v>
      </c>
      <c r="F96" s="59">
        <v>1050</v>
      </c>
      <c r="H96" s="60"/>
      <c r="I96" s="65"/>
    </row>
    <row r="97" spans="1:9" x14ac:dyDescent="0.25">
      <c r="A97" s="58" t="s">
        <v>815</v>
      </c>
      <c r="B97" s="59" t="s">
        <v>1</v>
      </c>
      <c r="C97" s="59" t="s">
        <v>816</v>
      </c>
      <c r="D97" s="59" t="s">
        <v>626</v>
      </c>
      <c r="E97" s="59" t="s">
        <v>634</v>
      </c>
      <c r="F97" s="59">
        <v>1060</v>
      </c>
      <c r="H97" s="60"/>
      <c r="I97" s="65"/>
    </row>
    <row r="98" spans="1:9" x14ac:dyDescent="0.25">
      <c r="A98" s="58" t="s">
        <v>817</v>
      </c>
      <c r="B98" s="59" t="s">
        <v>586</v>
      </c>
      <c r="C98" s="59" t="s">
        <v>818</v>
      </c>
      <c r="D98" s="59" t="s">
        <v>605</v>
      </c>
      <c r="E98" s="59" t="s">
        <v>627</v>
      </c>
      <c r="F98" s="59">
        <v>990</v>
      </c>
      <c r="H98" s="60"/>
      <c r="I98" s="65"/>
    </row>
    <row r="99" spans="1:9" x14ac:dyDescent="0.25">
      <c r="A99" s="58" t="s">
        <v>819</v>
      </c>
      <c r="B99" s="59" t="s">
        <v>820</v>
      </c>
      <c r="C99" s="59" t="s">
        <v>818</v>
      </c>
      <c r="D99" s="59" t="s">
        <v>588</v>
      </c>
      <c r="E99" s="59" t="s">
        <v>589</v>
      </c>
      <c r="F99" s="59">
        <v>600</v>
      </c>
      <c r="H99" s="60"/>
      <c r="I99" s="65"/>
    </row>
    <row r="100" spans="1:9" x14ac:dyDescent="0.25">
      <c r="A100" s="58" t="s">
        <v>821</v>
      </c>
      <c r="B100" s="59" t="s">
        <v>822</v>
      </c>
      <c r="C100" s="59" t="s">
        <v>818</v>
      </c>
      <c r="D100" s="59" t="s">
        <v>588</v>
      </c>
      <c r="E100" s="59" t="s">
        <v>589</v>
      </c>
      <c r="F100" s="59">
        <v>760</v>
      </c>
      <c r="H100" s="60"/>
      <c r="I100" s="65"/>
    </row>
    <row r="101" spans="1:9" x14ac:dyDescent="0.25">
      <c r="A101" s="58" t="s">
        <v>823</v>
      </c>
      <c r="B101" s="59" t="s">
        <v>824</v>
      </c>
      <c r="C101" s="59" t="s">
        <v>825</v>
      </c>
      <c r="D101" s="59" t="s">
        <v>592</v>
      </c>
      <c r="E101" s="59" t="s">
        <v>646</v>
      </c>
      <c r="F101" s="59">
        <v>1500</v>
      </c>
      <c r="H101" s="60"/>
      <c r="I101" s="65"/>
    </row>
    <row r="102" spans="1:9" x14ac:dyDescent="0.25">
      <c r="A102" s="58" t="s">
        <v>826</v>
      </c>
      <c r="B102" s="59" t="s">
        <v>827</v>
      </c>
      <c r="C102" s="59" t="s">
        <v>828</v>
      </c>
      <c r="D102" s="59" t="s">
        <v>610</v>
      </c>
      <c r="E102" s="59" t="s">
        <v>611</v>
      </c>
      <c r="F102" s="59">
        <v>700</v>
      </c>
      <c r="H102" s="60"/>
      <c r="I102" s="65"/>
    </row>
    <row r="103" spans="1:9" x14ac:dyDescent="0.25">
      <c r="A103" s="58" t="s">
        <v>829</v>
      </c>
      <c r="B103" s="59" t="s">
        <v>724</v>
      </c>
      <c r="C103" s="59" t="s">
        <v>830</v>
      </c>
      <c r="D103" s="59" t="s">
        <v>621</v>
      </c>
      <c r="E103" s="59" t="s">
        <v>622</v>
      </c>
      <c r="F103" s="59">
        <v>500</v>
      </c>
      <c r="H103" s="60"/>
      <c r="I103" s="65"/>
    </row>
    <row r="104" spans="1:9" x14ac:dyDescent="0.25">
      <c r="A104" s="58" t="s">
        <v>831</v>
      </c>
      <c r="B104" s="59" t="s">
        <v>832</v>
      </c>
      <c r="C104" s="59" t="s">
        <v>833</v>
      </c>
      <c r="D104" s="59" t="s">
        <v>592</v>
      </c>
      <c r="E104" s="59" t="s">
        <v>593</v>
      </c>
      <c r="F104" s="59">
        <v>670</v>
      </c>
      <c r="H104" s="60"/>
      <c r="I104" s="65"/>
    </row>
    <row r="105" spans="1:9" x14ac:dyDescent="0.25">
      <c r="A105" s="58" t="s">
        <v>834</v>
      </c>
      <c r="B105" s="59" t="s">
        <v>835</v>
      </c>
      <c r="C105" s="59" t="s">
        <v>833</v>
      </c>
      <c r="D105" s="59" t="s">
        <v>588</v>
      </c>
      <c r="E105" s="59" t="s">
        <v>651</v>
      </c>
      <c r="F105" s="59">
        <v>800</v>
      </c>
      <c r="H105" s="60"/>
      <c r="I105" s="65"/>
    </row>
    <row r="106" spans="1:9" x14ac:dyDescent="0.25">
      <c r="A106" s="58" t="s">
        <v>836</v>
      </c>
      <c r="B106" s="59" t="s">
        <v>837</v>
      </c>
      <c r="C106" s="59" t="s">
        <v>838</v>
      </c>
      <c r="D106" s="59" t="s">
        <v>610</v>
      </c>
      <c r="E106" s="59" t="s">
        <v>839</v>
      </c>
      <c r="F106" s="59">
        <v>970</v>
      </c>
      <c r="H106" s="60"/>
      <c r="I106" s="65"/>
    </row>
    <row r="107" spans="1:9" x14ac:dyDescent="0.25">
      <c r="A107" s="58" t="s">
        <v>840</v>
      </c>
      <c r="B107" s="59" t="s">
        <v>841</v>
      </c>
      <c r="C107" s="59" t="s">
        <v>838</v>
      </c>
      <c r="D107" s="59" t="s">
        <v>588</v>
      </c>
      <c r="E107" s="59" t="s">
        <v>589</v>
      </c>
      <c r="F107" s="59">
        <v>870</v>
      </c>
      <c r="H107" s="60"/>
      <c r="I107" s="65"/>
    </row>
    <row r="108" spans="1:9" x14ac:dyDescent="0.25">
      <c r="A108" s="58" t="s">
        <v>842</v>
      </c>
      <c r="B108" s="59" t="s">
        <v>843</v>
      </c>
      <c r="C108" s="59" t="s">
        <v>844</v>
      </c>
      <c r="D108" s="59" t="s">
        <v>588</v>
      </c>
      <c r="E108" s="59" t="s">
        <v>589</v>
      </c>
      <c r="F108" s="59">
        <v>870</v>
      </c>
      <c r="H108" s="60"/>
      <c r="I108" s="65"/>
    </row>
    <row r="109" spans="1:9" x14ac:dyDescent="0.25">
      <c r="A109" s="66"/>
      <c r="B109" s="67"/>
      <c r="C109" s="67"/>
      <c r="D109" s="67"/>
      <c r="E109" s="67"/>
      <c r="F109" s="67"/>
    </row>
    <row r="110" spans="1:9" x14ac:dyDescent="0.25">
      <c r="A110" s="68"/>
    </row>
    <row r="111" spans="1:9" x14ac:dyDescent="0.25">
      <c r="A111" s="68"/>
    </row>
    <row r="112" spans="1:9" x14ac:dyDescent="0.25">
      <c r="A112" s="68"/>
    </row>
    <row r="113" spans="1:1" x14ac:dyDescent="0.25">
      <c r="A113" s="68"/>
    </row>
    <row r="114" spans="1:1" x14ac:dyDescent="0.25">
      <c r="A114" s="68"/>
    </row>
    <row r="115" spans="1:1" x14ac:dyDescent="0.25">
      <c r="A115" s="68"/>
    </row>
    <row r="116" spans="1:1" x14ac:dyDescent="0.25">
      <c r="A116" s="68"/>
    </row>
    <row r="117" spans="1:1" x14ac:dyDescent="0.25">
      <c r="A117" s="68"/>
    </row>
    <row r="118" spans="1:1" x14ac:dyDescent="0.25">
      <c r="A118" s="68"/>
    </row>
    <row r="119" spans="1:1" x14ac:dyDescent="0.25">
      <c r="A119" s="68"/>
    </row>
    <row r="120" spans="1:1" x14ac:dyDescent="0.25">
      <c r="A120" s="68"/>
    </row>
    <row r="121" spans="1:1" x14ac:dyDescent="0.25">
      <c r="A121" s="68"/>
    </row>
    <row r="122" spans="1:1" x14ac:dyDescent="0.25">
      <c r="A122" s="68"/>
    </row>
    <row r="123" spans="1:1" x14ac:dyDescent="0.25">
      <c r="A123" s="68"/>
    </row>
    <row r="124" spans="1:1" x14ac:dyDescent="0.25">
      <c r="A124" s="68"/>
    </row>
    <row r="125" spans="1:1" x14ac:dyDescent="0.25">
      <c r="A125" s="68"/>
    </row>
    <row r="126" spans="1:1" x14ac:dyDescent="0.25">
      <c r="A126" s="68"/>
    </row>
    <row r="127" spans="1:1" x14ac:dyDescent="0.25">
      <c r="A127" s="68"/>
    </row>
    <row r="128" spans="1:1" x14ac:dyDescent="0.25">
      <c r="A128" s="68"/>
    </row>
    <row r="129" spans="1:1" x14ac:dyDescent="0.25">
      <c r="A129" s="68"/>
    </row>
    <row r="130" spans="1:1" x14ac:dyDescent="0.25">
      <c r="A130" s="68"/>
    </row>
    <row r="131" spans="1:1" x14ac:dyDescent="0.25">
      <c r="A131" s="68"/>
    </row>
    <row r="132" spans="1:1" x14ac:dyDescent="0.25">
      <c r="A132" s="68"/>
    </row>
    <row r="133" spans="1:1" x14ac:dyDescent="0.25">
      <c r="A133" s="68"/>
    </row>
    <row r="134" spans="1:1" x14ac:dyDescent="0.25">
      <c r="A134" s="68"/>
    </row>
    <row r="135" spans="1:1" x14ac:dyDescent="0.25">
      <c r="A135" s="68"/>
    </row>
    <row r="136" spans="1:1" x14ac:dyDescent="0.25">
      <c r="A136" s="68"/>
    </row>
    <row r="137" spans="1:1" x14ac:dyDescent="0.25">
      <c r="A137" s="68"/>
    </row>
    <row r="138" spans="1:1" x14ac:dyDescent="0.25">
      <c r="A138" s="68"/>
    </row>
    <row r="139" spans="1:1" x14ac:dyDescent="0.25">
      <c r="A139" s="68"/>
    </row>
    <row r="140" spans="1:1" x14ac:dyDescent="0.25">
      <c r="A140" s="68"/>
    </row>
    <row r="141" spans="1:1" x14ac:dyDescent="0.25">
      <c r="A141" s="68"/>
    </row>
    <row r="142" spans="1:1" x14ac:dyDescent="0.25">
      <c r="A142" s="68"/>
    </row>
    <row r="143" spans="1:1" x14ac:dyDescent="0.25">
      <c r="A143" s="68"/>
    </row>
    <row r="144" spans="1:1" x14ac:dyDescent="0.25">
      <c r="A144" s="68"/>
    </row>
    <row r="145" spans="1:1" x14ac:dyDescent="0.25">
      <c r="A145" s="68"/>
    </row>
    <row r="146" spans="1:1" x14ac:dyDescent="0.25">
      <c r="A146" s="68"/>
    </row>
    <row r="147" spans="1:1" x14ac:dyDescent="0.25">
      <c r="A147" s="68"/>
    </row>
    <row r="148" spans="1:1" x14ac:dyDescent="0.25">
      <c r="A148" s="68"/>
    </row>
    <row r="149" spans="1:1" x14ac:dyDescent="0.25">
      <c r="A149" s="68"/>
    </row>
    <row r="150" spans="1:1" x14ac:dyDescent="0.25">
      <c r="A150" s="68"/>
    </row>
    <row r="151" spans="1:1" x14ac:dyDescent="0.25">
      <c r="A151" s="68"/>
    </row>
    <row r="152" spans="1:1" x14ac:dyDescent="0.25">
      <c r="A152" s="68"/>
    </row>
    <row r="153" spans="1:1" x14ac:dyDescent="0.25">
      <c r="A153" s="68"/>
    </row>
    <row r="154" spans="1:1" x14ac:dyDescent="0.25">
      <c r="A154" s="68"/>
    </row>
    <row r="155" spans="1:1" x14ac:dyDescent="0.25">
      <c r="A155" s="68"/>
    </row>
    <row r="156" spans="1:1" x14ac:dyDescent="0.25">
      <c r="A156" s="68"/>
    </row>
    <row r="157" spans="1:1" x14ac:dyDescent="0.25">
      <c r="A157" s="68"/>
    </row>
    <row r="158" spans="1:1" x14ac:dyDescent="0.25">
      <c r="A158" s="68"/>
    </row>
    <row r="159" spans="1:1" x14ac:dyDescent="0.25">
      <c r="A159" s="68"/>
    </row>
    <row r="160" spans="1:1" x14ac:dyDescent="0.25">
      <c r="A160" s="68"/>
    </row>
    <row r="161" spans="1:1" x14ac:dyDescent="0.25">
      <c r="A161" s="68"/>
    </row>
    <row r="162" spans="1:1" x14ac:dyDescent="0.25">
      <c r="A162" s="68"/>
    </row>
    <row r="163" spans="1:1" x14ac:dyDescent="0.25">
      <c r="A163" s="68"/>
    </row>
    <row r="164" spans="1:1" x14ac:dyDescent="0.25">
      <c r="A164" s="68"/>
    </row>
    <row r="165" spans="1:1" x14ac:dyDescent="0.25">
      <c r="A165" s="68"/>
    </row>
    <row r="166" spans="1:1" x14ac:dyDescent="0.25">
      <c r="A166" s="68"/>
    </row>
    <row r="167" spans="1:1" x14ac:dyDescent="0.25">
      <c r="A167" s="68"/>
    </row>
    <row r="168" spans="1:1" x14ac:dyDescent="0.25">
      <c r="A168" s="68"/>
    </row>
    <row r="169" spans="1:1" x14ac:dyDescent="0.25">
      <c r="A169" s="68"/>
    </row>
    <row r="170" spans="1:1" x14ac:dyDescent="0.25">
      <c r="A170" s="68"/>
    </row>
    <row r="171" spans="1:1" x14ac:dyDescent="0.25">
      <c r="A171" s="68"/>
    </row>
    <row r="172" spans="1:1" x14ac:dyDescent="0.25">
      <c r="A172" s="68"/>
    </row>
    <row r="173" spans="1:1" x14ac:dyDescent="0.25">
      <c r="A173" s="68"/>
    </row>
    <row r="174" spans="1:1" x14ac:dyDescent="0.25">
      <c r="A174" s="68"/>
    </row>
    <row r="175" spans="1:1" x14ac:dyDescent="0.25">
      <c r="A175" s="68"/>
    </row>
    <row r="176" spans="1:1" x14ac:dyDescent="0.25">
      <c r="A176" s="68"/>
    </row>
    <row r="177" spans="1:1" x14ac:dyDescent="0.25">
      <c r="A177" s="68"/>
    </row>
    <row r="178" spans="1:1" x14ac:dyDescent="0.25">
      <c r="A178" s="68"/>
    </row>
    <row r="179" spans="1:1" x14ac:dyDescent="0.25">
      <c r="A179" s="68"/>
    </row>
    <row r="180" spans="1:1" x14ac:dyDescent="0.25">
      <c r="A180" s="68"/>
    </row>
    <row r="181" spans="1:1" x14ac:dyDescent="0.25">
      <c r="A181" s="68"/>
    </row>
    <row r="182" spans="1:1" x14ac:dyDescent="0.25">
      <c r="A182" s="68"/>
    </row>
    <row r="183" spans="1:1" x14ac:dyDescent="0.25">
      <c r="A183" s="68"/>
    </row>
    <row r="184" spans="1:1" x14ac:dyDescent="0.25">
      <c r="A184" s="68"/>
    </row>
    <row r="185" spans="1:1" x14ac:dyDescent="0.25">
      <c r="A185" s="68"/>
    </row>
    <row r="186" spans="1:1" x14ac:dyDescent="0.25">
      <c r="A186" s="68"/>
    </row>
    <row r="187" spans="1:1" x14ac:dyDescent="0.25">
      <c r="A187" s="68"/>
    </row>
    <row r="188" spans="1:1" x14ac:dyDescent="0.25">
      <c r="A188" s="68"/>
    </row>
    <row r="189" spans="1:1" x14ac:dyDescent="0.25">
      <c r="A189" s="68"/>
    </row>
    <row r="190" spans="1:1" x14ac:dyDescent="0.25">
      <c r="A190" s="68"/>
    </row>
    <row r="191" spans="1:1" x14ac:dyDescent="0.25">
      <c r="A191" s="68"/>
    </row>
    <row r="192" spans="1:1" x14ac:dyDescent="0.25">
      <c r="A192" s="68"/>
    </row>
    <row r="193" spans="1:1" x14ac:dyDescent="0.25">
      <c r="A193" s="68"/>
    </row>
    <row r="194" spans="1:1" x14ac:dyDescent="0.25">
      <c r="A194" s="68"/>
    </row>
    <row r="195" spans="1:1" x14ac:dyDescent="0.25">
      <c r="A195" s="68"/>
    </row>
    <row r="196" spans="1:1" x14ac:dyDescent="0.25">
      <c r="A196" s="68"/>
    </row>
    <row r="197" spans="1:1" x14ac:dyDescent="0.25">
      <c r="A197" s="68"/>
    </row>
    <row r="198" spans="1:1" x14ac:dyDescent="0.25">
      <c r="A198" s="68"/>
    </row>
    <row r="199" spans="1:1" x14ac:dyDescent="0.25">
      <c r="A199" s="68"/>
    </row>
    <row r="200" spans="1:1" x14ac:dyDescent="0.25">
      <c r="A200" s="68"/>
    </row>
    <row r="201" spans="1:1" x14ac:dyDescent="0.25">
      <c r="A201" s="68"/>
    </row>
    <row r="202" spans="1:1" x14ac:dyDescent="0.25">
      <c r="A202" s="68"/>
    </row>
    <row r="203" spans="1:1" x14ac:dyDescent="0.25">
      <c r="A203" s="68"/>
    </row>
    <row r="204" spans="1:1" x14ac:dyDescent="0.25">
      <c r="A204" s="68"/>
    </row>
    <row r="205" spans="1:1" x14ac:dyDescent="0.25">
      <c r="A205" s="68"/>
    </row>
    <row r="206" spans="1:1" x14ac:dyDescent="0.25">
      <c r="A206" s="68"/>
    </row>
    <row r="207" spans="1:1" x14ac:dyDescent="0.25">
      <c r="A207" s="68"/>
    </row>
    <row r="208" spans="1:1" x14ac:dyDescent="0.25">
      <c r="A208" s="68"/>
    </row>
    <row r="209" spans="1:1" x14ac:dyDescent="0.25">
      <c r="A209" s="68"/>
    </row>
    <row r="210" spans="1:1" x14ac:dyDescent="0.25">
      <c r="A210" s="68"/>
    </row>
    <row r="211" spans="1:1" x14ac:dyDescent="0.25">
      <c r="A211" s="68"/>
    </row>
    <row r="212" spans="1:1" x14ac:dyDescent="0.25">
      <c r="A212" s="68"/>
    </row>
    <row r="213" spans="1:1" x14ac:dyDescent="0.25">
      <c r="A213" s="68"/>
    </row>
    <row r="214" spans="1:1" x14ac:dyDescent="0.25">
      <c r="A214" s="68"/>
    </row>
    <row r="215" spans="1:1" x14ac:dyDescent="0.25">
      <c r="A215" s="68"/>
    </row>
    <row r="216" spans="1:1" x14ac:dyDescent="0.25">
      <c r="A216" s="68"/>
    </row>
    <row r="217" spans="1:1" x14ac:dyDescent="0.25">
      <c r="A217" s="68"/>
    </row>
    <row r="218" spans="1:1" x14ac:dyDescent="0.25">
      <c r="A218" s="68"/>
    </row>
    <row r="219" spans="1:1" x14ac:dyDescent="0.25">
      <c r="A219" s="68"/>
    </row>
    <row r="220" spans="1:1" x14ac:dyDescent="0.25">
      <c r="A220" s="68"/>
    </row>
    <row r="221" spans="1:1" x14ac:dyDescent="0.25">
      <c r="A221" s="68"/>
    </row>
    <row r="222" spans="1:1" x14ac:dyDescent="0.25">
      <c r="A222" s="68"/>
    </row>
    <row r="223" spans="1:1" x14ac:dyDescent="0.25">
      <c r="A223" s="68"/>
    </row>
    <row r="224" spans="1:1" x14ac:dyDescent="0.25">
      <c r="A224" s="68"/>
    </row>
    <row r="225" spans="1:1" x14ac:dyDescent="0.25">
      <c r="A225" s="68"/>
    </row>
    <row r="226" spans="1:1" x14ac:dyDescent="0.25">
      <c r="A226" s="68"/>
    </row>
    <row r="227" spans="1:1" x14ac:dyDescent="0.25">
      <c r="A227" s="68"/>
    </row>
    <row r="228" spans="1:1" x14ac:dyDescent="0.25">
      <c r="A228" s="68"/>
    </row>
    <row r="229" spans="1:1" x14ac:dyDescent="0.25">
      <c r="A229" s="68"/>
    </row>
    <row r="230" spans="1:1" x14ac:dyDescent="0.25">
      <c r="A230" s="68"/>
    </row>
    <row r="231" spans="1:1" x14ac:dyDescent="0.25">
      <c r="A231" s="68"/>
    </row>
    <row r="232" spans="1:1" x14ac:dyDescent="0.25">
      <c r="A232" s="68"/>
    </row>
    <row r="233" spans="1:1" x14ac:dyDescent="0.25">
      <c r="A233" s="68"/>
    </row>
    <row r="234" spans="1:1" x14ac:dyDescent="0.25">
      <c r="A234" s="68"/>
    </row>
    <row r="235" spans="1:1" x14ac:dyDescent="0.25">
      <c r="A235" s="68"/>
    </row>
    <row r="236" spans="1:1" x14ac:dyDescent="0.25">
      <c r="A236" s="68"/>
    </row>
    <row r="237" spans="1:1" x14ac:dyDescent="0.25">
      <c r="A237" s="68"/>
    </row>
    <row r="238" spans="1:1" x14ac:dyDescent="0.25">
      <c r="A238" s="68"/>
    </row>
    <row r="239" spans="1:1" x14ac:dyDescent="0.25">
      <c r="A239" s="68"/>
    </row>
    <row r="240" spans="1:1" x14ac:dyDescent="0.25">
      <c r="A240" s="68"/>
    </row>
    <row r="241" spans="1:1" x14ac:dyDescent="0.25">
      <c r="A241" s="68"/>
    </row>
    <row r="242" spans="1:1" x14ac:dyDescent="0.25">
      <c r="A242" s="68"/>
    </row>
    <row r="243" spans="1:1" x14ac:dyDescent="0.25">
      <c r="A243" s="68"/>
    </row>
    <row r="244" spans="1:1" x14ac:dyDescent="0.25">
      <c r="A244" s="68"/>
    </row>
    <row r="245" spans="1:1" x14ac:dyDescent="0.25">
      <c r="A245" s="68"/>
    </row>
    <row r="246" spans="1:1" x14ac:dyDescent="0.25">
      <c r="A246" s="68"/>
    </row>
    <row r="247" spans="1:1" x14ac:dyDescent="0.25">
      <c r="A247" s="68"/>
    </row>
    <row r="248" spans="1:1" x14ac:dyDescent="0.25">
      <c r="A248" s="68"/>
    </row>
    <row r="249" spans="1:1" x14ac:dyDescent="0.25">
      <c r="A249" s="68"/>
    </row>
    <row r="250" spans="1:1" x14ac:dyDescent="0.25">
      <c r="A250" s="68"/>
    </row>
    <row r="251" spans="1:1" x14ac:dyDescent="0.25">
      <c r="A251" s="68"/>
    </row>
    <row r="252" spans="1:1" x14ac:dyDescent="0.25">
      <c r="A252" s="68"/>
    </row>
    <row r="253" spans="1:1" x14ac:dyDescent="0.25">
      <c r="A253" s="68"/>
    </row>
    <row r="254" spans="1:1" x14ac:dyDescent="0.25">
      <c r="A254" s="68"/>
    </row>
    <row r="255" spans="1:1" x14ac:dyDescent="0.25">
      <c r="A255" s="68"/>
    </row>
    <row r="256" spans="1:1" x14ac:dyDescent="0.25">
      <c r="A256" s="68"/>
    </row>
    <row r="257" spans="1:1" x14ac:dyDescent="0.25">
      <c r="A257" s="68"/>
    </row>
    <row r="258" spans="1:1" x14ac:dyDescent="0.25">
      <c r="A258" s="68"/>
    </row>
    <row r="259" spans="1:1" x14ac:dyDescent="0.25">
      <c r="A259" s="68"/>
    </row>
    <row r="260" spans="1:1" x14ac:dyDescent="0.25">
      <c r="A260" s="68"/>
    </row>
    <row r="261" spans="1:1" x14ac:dyDescent="0.25">
      <c r="A261" s="68"/>
    </row>
    <row r="262" spans="1:1" x14ac:dyDescent="0.25">
      <c r="A262" s="68"/>
    </row>
    <row r="263" spans="1:1" x14ac:dyDescent="0.25">
      <c r="A263" s="68"/>
    </row>
    <row r="264" spans="1:1" x14ac:dyDescent="0.25">
      <c r="A264" s="68"/>
    </row>
    <row r="265" spans="1:1" x14ac:dyDescent="0.25">
      <c r="A265" s="68"/>
    </row>
    <row r="266" spans="1:1" x14ac:dyDescent="0.25">
      <c r="A266" s="68"/>
    </row>
    <row r="267" spans="1:1" x14ac:dyDescent="0.25">
      <c r="A267" s="68"/>
    </row>
    <row r="268" spans="1:1" x14ac:dyDescent="0.25">
      <c r="A268" s="68"/>
    </row>
    <row r="269" spans="1:1" x14ac:dyDescent="0.25">
      <c r="A269" s="68"/>
    </row>
    <row r="270" spans="1:1" x14ac:dyDescent="0.25">
      <c r="A270" s="68"/>
    </row>
    <row r="271" spans="1:1" x14ac:dyDescent="0.25">
      <c r="A271" s="68"/>
    </row>
    <row r="272" spans="1:1" x14ac:dyDescent="0.25">
      <c r="A272" s="68"/>
    </row>
    <row r="273" spans="1:1" x14ac:dyDescent="0.25">
      <c r="A273" s="68"/>
    </row>
    <row r="274" spans="1:1" x14ac:dyDescent="0.25">
      <c r="A274" s="68"/>
    </row>
    <row r="275" spans="1:1" x14ac:dyDescent="0.25">
      <c r="A275" s="68"/>
    </row>
    <row r="276" spans="1:1" x14ac:dyDescent="0.25">
      <c r="A276" s="68"/>
    </row>
    <row r="277" spans="1:1" x14ac:dyDescent="0.25">
      <c r="A277" s="68"/>
    </row>
    <row r="278" spans="1:1" x14ac:dyDescent="0.25">
      <c r="A278" s="68"/>
    </row>
    <row r="279" spans="1:1" x14ac:dyDescent="0.25">
      <c r="A279" s="68"/>
    </row>
    <row r="280" spans="1:1" x14ac:dyDescent="0.25">
      <c r="A280" s="68"/>
    </row>
    <row r="281" spans="1:1" x14ac:dyDescent="0.25">
      <c r="A281" s="68"/>
    </row>
    <row r="282" spans="1:1" x14ac:dyDescent="0.25">
      <c r="A282" s="68"/>
    </row>
    <row r="283" spans="1:1" x14ac:dyDescent="0.25">
      <c r="A283" s="68"/>
    </row>
    <row r="284" spans="1:1" x14ac:dyDescent="0.25">
      <c r="A284" s="68"/>
    </row>
    <row r="285" spans="1:1" x14ac:dyDescent="0.25">
      <c r="A285" s="68"/>
    </row>
    <row r="286" spans="1:1" x14ac:dyDescent="0.25">
      <c r="A286" s="68"/>
    </row>
    <row r="287" spans="1:1" x14ac:dyDescent="0.25">
      <c r="A287" s="68"/>
    </row>
    <row r="288" spans="1:1" x14ac:dyDescent="0.25">
      <c r="A288" s="68"/>
    </row>
    <row r="289" spans="1:1" x14ac:dyDescent="0.25">
      <c r="A289" s="68"/>
    </row>
    <row r="290" spans="1:1" x14ac:dyDescent="0.25">
      <c r="A290" s="68"/>
    </row>
    <row r="291" spans="1:1" x14ac:dyDescent="0.25">
      <c r="A291" s="68"/>
    </row>
    <row r="292" spans="1:1" x14ac:dyDescent="0.25">
      <c r="A292" s="68"/>
    </row>
    <row r="293" spans="1:1" x14ac:dyDescent="0.25">
      <c r="A293" s="68"/>
    </row>
    <row r="294" spans="1:1" x14ac:dyDescent="0.25">
      <c r="A294" s="68"/>
    </row>
    <row r="295" spans="1:1" x14ac:dyDescent="0.25">
      <c r="A295" s="68"/>
    </row>
    <row r="296" spans="1:1" x14ac:dyDescent="0.25">
      <c r="A296" s="68"/>
    </row>
    <row r="297" spans="1:1" x14ac:dyDescent="0.25">
      <c r="A297" s="68"/>
    </row>
    <row r="298" spans="1:1" x14ac:dyDescent="0.25">
      <c r="A298" s="68"/>
    </row>
    <row r="299" spans="1:1" x14ac:dyDescent="0.25">
      <c r="A299" s="68"/>
    </row>
    <row r="300" spans="1:1" x14ac:dyDescent="0.25">
      <c r="A300" s="68"/>
    </row>
    <row r="301" spans="1:1" x14ac:dyDescent="0.25">
      <c r="A301" s="68"/>
    </row>
    <row r="302" spans="1:1" x14ac:dyDescent="0.25">
      <c r="A302" s="68"/>
    </row>
    <row r="303" spans="1:1" x14ac:dyDescent="0.25">
      <c r="A303" s="68"/>
    </row>
    <row r="304" spans="1:1" x14ac:dyDescent="0.25">
      <c r="A304" s="68"/>
    </row>
    <row r="305" spans="1:1" x14ac:dyDescent="0.25">
      <c r="A305" s="68"/>
    </row>
    <row r="306" spans="1:1" x14ac:dyDescent="0.25">
      <c r="A306" s="68"/>
    </row>
    <row r="307" spans="1:1" x14ac:dyDescent="0.25">
      <c r="A307" s="68"/>
    </row>
    <row r="308" spans="1:1" x14ac:dyDescent="0.25">
      <c r="A308" s="68"/>
    </row>
    <row r="309" spans="1:1" x14ac:dyDescent="0.25">
      <c r="A309" s="68"/>
    </row>
    <row r="310" spans="1:1" x14ac:dyDescent="0.25">
      <c r="A310" s="68"/>
    </row>
    <row r="311" spans="1:1" x14ac:dyDescent="0.25">
      <c r="A311" s="68"/>
    </row>
    <row r="312" spans="1:1" x14ac:dyDescent="0.25">
      <c r="A312" s="68"/>
    </row>
    <row r="313" spans="1:1" x14ac:dyDescent="0.25">
      <c r="A313" s="68"/>
    </row>
    <row r="314" spans="1:1" x14ac:dyDescent="0.25">
      <c r="A314" s="68"/>
    </row>
    <row r="315" spans="1:1" x14ac:dyDescent="0.25">
      <c r="A315" s="68"/>
    </row>
    <row r="316" spans="1:1" x14ac:dyDescent="0.25">
      <c r="A316" s="68"/>
    </row>
    <row r="317" spans="1:1" x14ac:dyDescent="0.25">
      <c r="A317" s="68"/>
    </row>
    <row r="318" spans="1:1" x14ac:dyDescent="0.25">
      <c r="A318" s="68"/>
    </row>
    <row r="319" spans="1:1" x14ac:dyDescent="0.25">
      <c r="A319" s="68"/>
    </row>
    <row r="320" spans="1:1" x14ac:dyDescent="0.25">
      <c r="A320" s="68"/>
    </row>
    <row r="321" spans="1:1" x14ac:dyDescent="0.25">
      <c r="A321" s="68"/>
    </row>
    <row r="322" spans="1:1" x14ac:dyDescent="0.25">
      <c r="A322" s="68"/>
    </row>
    <row r="323" spans="1:1" x14ac:dyDescent="0.25">
      <c r="A323" s="68"/>
    </row>
    <row r="324" spans="1:1" x14ac:dyDescent="0.25">
      <c r="A324" s="68"/>
    </row>
    <row r="325" spans="1:1" x14ac:dyDescent="0.25">
      <c r="A325" s="68"/>
    </row>
    <row r="326" spans="1:1" x14ac:dyDescent="0.25">
      <c r="A326" s="68"/>
    </row>
    <row r="327" spans="1:1" x14ac:dyDescent="0.25">
      <c r="A327" s="68"/>
    </row>
    <row r="328" spans="1:1" x14ac:dyDescent="0.25">
      <c r="A328" s="68"/>
    </row>
    <row r="329" spans="1:1" x14ac:dyDescent="0.25">
      <c r="A329" s="68"/>
    </row>
    <row r="330" spans="1:1" x14ac:dyDescent="0.25">
      <c r="A330" s="68"/>
    </row>
    <row r="331" spans="1:1" x14ac:dyDescent="0.25">
      <c r="A331" s="68"/>
    </row>
    <row r="332" spans="1:1" x14ac:dyDescent="0.25">
      <c r="A332" s="68"/>
    </row>
    <row r="333" spans="1:1" x14ac:dyDescent="0.25">
      <c r="A333" s="68"/>
    </row>
    <row r="334" spans="1:1" x14ac:dyDescent="0.25">
      <c r="A334" s="68"/>
    </row>
    <row r="335" spans="1:1" x14ac:dyDescent="0.25">
      <c r="A335" s="68"/>
    </row>
    <row r="336" spans="1:1" x14ac:dyDescent="0.25">
      <c r="A336" s="68"/>
    </row>
    <row r="337" spans="1:1" x14ac:dyDescent="0.25">
      <c r="A337" s="68"/>
    </row>
    <row r="338" spans="1:1" x14ac:dyDescent="0.25">
      <c r="A338" s="68"/>
    </row>
    <row r="339" spans="1:1" x14ac:dyDescent="0.25">
      <c r="A339" s="68"/>
    </row>
    <row r="340" spans="1:1" x14ac:dyDescent="0.25">
      <c r="A340" s="68"/>
    </row>
    <row r="341" spans="1:1" x14ac:dyDescent="0.25">
      <c r="A341" s="68"/>
    </row>
    <row r="342" spans="1:1" x14ac:dyDescent="0.25">
      <c r="A342" s="68"/>
    </row>
    <row r="343" spans="1:1" x14ac:dyDescent="0.25">
      <c r="A343" s="68"/>
    </row>
    <row r="344" spans="1:1" x14ac:dyDescent="0.25">
      <c r="A344" s="68"/>
    </row>
    <row r="345" spans="1:1" x14ac:dyDescent="0.25">
      <c r="A345" s="68"/>
    </row>
    <row r="346" spans="1:1" x14ac:dyDescent="0.25">
      <c r="A346" s="68"/>
    </row>
    <row r="347" spans="1:1" x14ac:dyDescent="0.25">
      <c r="A347" s="68"/>
    </row>
    <row r="348" spans="1:1" x14ac:dyDescent="0.25">
      <c r="A348" s="68"/>
    </row>
    <row r="349" spans="1:1" x14ac:dyDescent="0.25">
      <c r="A349" s="68"/>
    </row>
    <row r="350" spans="1:1" x14ac:dyDescent="0.25">
      <c r="A350" s="68"/>
    </row>
    <row r="351" spans="1:1" x14ac:dyDescent="0.25">
      <c r="A351" s="68"/>
    </row>
    <row r="352" spans="1:1" x14ac:dyDescent="0.25">
      <c r="A352" s="68"/>
    </row>
    <row r="353" spans="1:1" x14ac:dyDescent="0.25">
      <c r="A353" s="68"/>
    </row>
    <row r="354" spans="1:1" x14ac:dyDescent="0.25">
      <c r="A354" s="68"/>
    </row>
    <row r="355" spans="1:1" x14ac:dyDescent="0.25">
      <c r="A355" s="68"/>
    </row>
    <row r="356" spans="1:1" x14ac:dyDescent="0.25">
      <c r="A356" s="68"/>
    </row>
    <row r="357" spans="1:1" x14ac:dyDescent="0.25">
      <c r="A357" s="68"/>
    </row>
    <row r="358" spans="1:1" x14ac:dyDescent="0.25">
      <c r="A358" s="68"/>
    </row>
    <row r="359" spans="1:1" x14ac:dyDescent="0.25">
      <c r="A359" s="68"/>
    </row>
    <row r="360" spans="1:1" x14ac:dyDescent="0.25">
      <c r="A360" s="68"/>
    </row>
    <row r="361" spans="1:1" x14ac:dyDescent="0.25">
      <c r="A361" s="68"/>
    </row>
    <row r="362" spans="1:1" x14ac:dyDescent="0.25">
      <c r="A362" s="68"/>
    </row>
    <row r="363" spans="1:1" x14ac:dyDescent="0.25">
      <c r="A363" s="68"/>
    </row>
    <row r="364" spans="1:1" x14ac:dyDescent="0.25">
      <c r="A364" s="68"/>
    </row>
    <row r="365" spans="1:1" x14ac:dyDescent="0.25">
      <c r="A365" s="68"/>
    </row>
    <row r="366" spans="1:1" x14ac:dyDescent="0.25">
      <c r="A366" s="68"/>
    </row>
    <row r="367" spans="1:1" x14ac:dyDescent="0.25">
      <c r="A367" s="68"/>
    </row>
    <row r="368" spans="1:1" x14ac:dyDescent="0.25">
      <c r="A368" s="68"/>
    </row>
    <row r="369" spans="1:1" x14ac:dyDescent="0.25">
      <c r="A369" s="68"/>
    </row>
    <row r="370" spans="1:1" x14ac:dyDescent="0.25">
      <c r="A370" s="68"/>
    </row>
    <row r="371" spans="1:1" x14ac:dyDescent="0.25">
      <c r="A371" s="68"/>
    </row>
    <row r="372" spans="1:1" x14ac:dyDescent="0.25">
      <c r="A372" s="68"/>
    </row>
    <row r="373" spans="1:1" x14ac:dyDescent="0.25">
      <c r="A373" s="68"/>
    </row>
    <row r="374" spans="1:1" x14ac:dyDescent="0.25">
      <c r="A374" s="68"/>
    </row>
    <row r="375" spans="1:1" x14ac:dyDescent="0.25">
      <c r="A375" s="68"/>
    </row>
    <row r="376" spans="1:1" x14ac:dyDescent="0.25">
      <c r="A376" s="68"/>
    </row>
    <row r="377" spans="1:1" x14ac:dyDescent="0.25">
      <c r="A377" s="68"/>
    </row>
    <row r="378" spans="1:1" x14ac:dyDescent="0.25">
      <c r="A378" s="68"/>
    </row>
    <row r="379" spans="1:1" x14ac:dyDescent="0.25">
      <c r="A379" s="68"/>
    </row>
    <row r="380" spans="1:1" x14ac:dyDescent="0.25">
      <c r="A380" s="68"/>
    </row>
    <row r="381" spans="1:1" x14ac:dyDescent="0.25">
      <c r="A381" s="68"/>
    </row>
    <row r="382" spans="1:1" x14ac:dyDescent="0.25">
      <c r="A382" s="68"/>
    </row>
    <row r="383" spans="1:1" x14ac:dyDescent="0.25">
      <c r="A383" s="68"/>
    </row>
    <row r="384" spans="1:1" x14ac:dyDescent="0.25">
      <c r="A384" s="68"/>
    </row>
    <row r="385" spans="1:1" x14ac:dyDescent="0.25">
      <c r="A385" s="68"/>
    </row>
    <row r="386" spans="1:1" x14ac:dyDescent="0.25">
      <c r="A386" s="68"/>
    </row>
    <row r="387" spans="1:1" x14ac:dyDescent="0.25">
      <c r="A387" s="68"/>
    </row>
    <row r="388" spans="1:1" x14ac:dyDescent="0.25">
      <c r="A388" s="68"/>
    </row>
    <row r="389" spans="1:1" x14ac:dyDescent="0.25">
      <c r="A389" s="68"/>
    </row>
    <row r="390" spans="1:1" x14ac:dyDescent="0.25">
      <c r="A390" s="68"/>
    </row>
    <row r="391" spans="1:1" x14ac:dyDescent="0.25">
      <c r="A391" s="68"/>
    </row>
    <row r="392" spans="1:1" x14ac:dyDescent="0.25">
      <c r="A392" s="68"/>
    </row>
    <row r="393" spans="1:1" x14ac:dyDescent="0.25">
      <c r="A393" s="68"/>
    </row>
    <row r="394" spans="1:1" x14ac:dyDescent="0.25">
      <c r="A394" s="68"/>
    </row>
    <row r="395" spans="1:1" x14ac:dyDescent="0.25">
      <c r="A395" s="68"/>
    </row>
    <row r="396" spans="1:1" x14ac:dyDescent="0.25">
      <c r="A396" s="68"/>
    </row>
    <row r="397" spans="1:1" x14ac:dyDescent="0.25">
      <c r="A397" s="68"/>
    </row>
    <row r="398" spans="1:1" x14ac:dyDescent="0.25">
      <c r="A398" s="68"/>
    </row>
    <row r="399" spans="1:1" x14ac:dyDescent="0.25">
      <c r="A399" s="68"/>
    </row>
    <row r="400" spans="1:1" x14ac:dyDescent="0.25">
      <c r="A400" s="68"/>
    </row>
    <row r="401" spans="1:1" x14ac:dyDescent="0.25">
      <c r="A401" s="68"/>
    </row>
    <row r="402" spans="1:1" x14ac:dyDescent="0.25">
      <c r="A402" s="68"/>
    </row>
    <row r="403" spans="1:1" x14ac:dyDescent="0.25">
      <c r="A403" s="68"/>
    </row>
    <row r="404" spans="1:1" x14ac:dyDescent="0.25">
      <c r="A404" s="68"/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D93D2-D2C7-4D27-ADA0-B34F80991C6F}">
  <dimension ref="A1:T404"/>
  <sheetViews>
    <sheetView showGridLines="0" zoomScale="121" workbookViewId="0">
      <selection activeCell="C5" sqref="C5"/>
    </sheetView>
  </sheetViews>
  <sheetFormatPr defaultColWidth="8" defaultRowHeight="15" x14ac:dyDescent="0.25"/>
  <cols>
    <col min="1" max="1" width="14.21875" style="53" bestFit="1" customWidth="1"/>
    <col min="2" max="2" width="9.44140625" style="53" customWidth="1"/>
    <col min="3" max="3" width="12.77734375" style="53" customWidth="1"/>
    <col min="4" max="4" width="12" style="53" customWidth="1"/>
    <col min="5" max="5" width="13.77734375" style="53" bestFit="1" customWidth="1"/>
    <col min="6" max="6" width="8.77734375" style="53" customWidth="1"/>
    <col min="7" max="7" width="14.5546875" style="53" bestFit="1" customWidth="1"/>
    <col min="8" max="8" width="20.5546875" style="53" bestFit="1" customWidth="1"/>
    <col min="9" max="9" width="17.77734375" style="53" customWidth="1"/>
    <col min="10" max="10" width="14" style="53" bestFit="1" customWidth="1"/>
    <col min="11" max="11" width="12.77734375" style="53" bestFit="1" customWidth="1"/>
    <col min="12" max="12" width="8" style="53" customWidth="1"/>
    <col min="13" max="13" width="11.77734375" style="53" bestFit="1" customWidth="1"/>
    <col min="14" max="14" width="12.77734375" style="53" bestFit="1" customWidth="1"/>
    <col min="15" max="15" width="10.44140625" style="53" bestFit="1" customWidth="1"/>
    <col min="16" max="19" width="8" style="53" customWidth="1"/>
    <col min="20" max="20" width="10.44140625" style="53" bestFit="1" customWidth="1"/>
    <col min="21" max="16384" width="8" style="53"/>
  </cols>
  <sheetData>
    <row r="1" spans="1:20" ht="15.6" x14ac:dyDescent="0.3">
      <c r="A1" s="52" t="s">
        <v>575</v>
      </c>
    </row>
    <row r="2" spans="1:20" ht="15.6" x14ac:dyDescent="0.3">
      <c r="A2" s="52" t="s">
        <v>576</v>
      </c>
    </row>
    <row r="3" spans="1:20" ht="15.6" x14ac:dyDescent="0.3">
      <c r="A3" s="54" t="s">
        <v>577</v>
      </c>
    </row>
    <row r="4" spans="1:20" ht="15.6" x14ac:dyDescent="0.3">
      <c r="A4" s="55"/>
      <c r="H4" s="53" t="s">
        <v>847</v>
      </c>
      <c r="I4" s="77" t="str">
        <f ca="1">IF((MOD(YEAR(NOW())-YEAR(H5),10))=0,"Juubel","")</f>
        <v>Juubel</v>
      </c>
    </row>
    <row r="5" spans="1:20" ht="15.6" x14ac:dyDescent="0.3">
      <c r="A5" s="54" t="s">
        <v>578</v>
      </c>
      <c r="G5" s="76">
        <v>37602150247</v>
      </c>
      <c r="H5" s="79">
        <f>DATE(IF(VALUE(LEFT(G5,1))&lt;=4,1900,2000)+MID(G5,2,2),MID(G5,4,2),MID(G5,6,2))</f>
        <v>27805</v>
      </c>
      <c r="I5" s="78" t="s">
        <v>579</v>
      </c>
    </row>
    <row r="7" spans="1:20" ht="15.6" x14ac:dyDescent="0.3">
      <c r="A7" s="55" t="s">
        <v>580</v>
      </c>
      <c r="B7" s="55">
        <v>2120</v>
      </c>
    </row>
    <row r="9" spans="1:20" ht="15.6" x14ac:dyDescent="0.3">
      <c r="A9" s="56" t="s">
        <v>581</v>
      </c>
      <c r="B9" s="57" t="s">
        <v>434</v>
      </c>
      <c r="C9" s="57" t="s">
        <v>582</v>
      </c>
      <c r="D9" s="57" t="s">
        <v>583</v>
      </c>
      <c r="E9" s="57" t="s">
        <v>584</v>
      </c>
      <c r="F9" s="57" t="s">
        <v>585</v>
      </c>
    </row>
    <row r="10" spans="1:20" x14ac:dyDescent="0.25">
      <c r="A10" s="58">
        <v>38502110722</v>
      </c>
      <c r="B10" s="59" t="s">
        <v>586</v>
      </c>
      <c r="C10" s="59" t="s">
        <v>587</v>
      </c>
      <c r="D10" s="59" t="s">
        <v>588</v>
      </c>
      <c r="E10" s="59" t="s">
        <v>589</v>
      </c>
      <c r="F10" s="59">
        <v>600</v>
      </c>
      <c r="H10" s="60"/>
    </row>
    <row r="11" spans="1:20" x14ac:dyDescent="0.25">
      <c r="A11" s="58">
        <v>48704250911</v>
      </c>
      <c r="B11" s="59" t="s">
        <v>590</v>
      </c>
      <c r="C11" s="59" t="s">
        <v>591</v>
      </c>
      <c r="D11" s="59" t="s">
        <v>592</v>
      </c>
      <c r="E11" s="59" t="s">
        <v>593</v>
      </c>
      <c r="F11" s="59">
        <v>1005</v>
      </c>
      <c r="H11" s="60"/>
    </row>
    <row r="12" spans="1:20" ht="15.6" x14ac:dyDescent="0.3">
      <c r="A12" s="58" t="s">
        <v>594</v>
      </c>
      <c r="B12" s="59" t="s">
        <v>595</v>
      </c>
      <c r="C12" s="59" t="s">
        <v>596</v>
      </c>
      <c r="D12" s="59" t="s">
        <v>588</v>
      </c>
      <c r="E12" s="59" t="s">
        <v>597</v>
      </c>
      <c r="F12" s="59">
        <v>1500</v>
      </c>
      <c r="H12" s="60"/>
      <c r="I12" s="61"/>
      <c r="K12" s="61"/>
      <c r="M12" s="61"/>
      <c r="N12" s="61"/>
    </row>
    <row r="13" spans="1:20" x14ac:dyDescent="0.25">
      <c r="A13" s="58" t="s">
        <v>598</v>
      </c>
      <c r="B13" s="59" t="s">
        <v>599</v>
      </c>
      <c r="C13" s="59" t="s">
        <v>600</v>
      </c>
      <c r="D13" s="59" t="s">
        <v>601</v>
      </c>
      <c r="E13" s="59" t="s">
        <v>602</v>
      </c>
      <c r="F13" s="59">
        <v>250</v>
      </c>
      <c r="H13" s="60"/>
      <c r="I13" s="62"/>
      <c r="K13" s="62"/>
      <c r="M13" s="62"/>
      <c r="N13" s="62"/>
      <c r="O13" s="63"/>
      <c r="T13" s="63"/>
    </row>
    <row r="14" spans="1:20" x14ac:dyDescent="0.25">
      <c r="A14" s="58" t="s">
        <v>603</v>
      </c>
      <c r="B14" s="59" t="s">
        <v>595</v>
      </c>
      <c r="C14" s="59" t="s">
        <v>604</v>
      </c>
      <c r="D14" s="59" t="s">
        <v>605</v>
      </c>
      <c r="E14" s="59" t="s">
        <v>606</v>
      </c>
      <c r="F14" s="59">
        <v>1250</v>
      </c>
      <c r="H14" s="60"/>
      <c r="I14" s="62"/>
      <c r="K14" s="62"/>
      <c r="M14" s="62"/>
      <c r="N14" s="62"/>
      <c r="O14" s="63"/>
      <c r="T14" s="63"/>
    </row>
    <row r="15" spans="1:20" x14ac:dyDescent="0.25">
      <c r="A15" s="58" t="s">
        <v>607</v>
      </c>
      <c r="B15" s="59" t="s">
        <v>608</v>
      </c>
      <c r="C15" s="59" t="s">
        <v>609</v>
      </c>
      <c r="D15" s="59" t="s">
        <v>610</v>
      </c>
      <c r="E15" s="59" t="s">
        <v>611</v>
      </c>
      <c r="F15" s="59">
        <v>650</v>
      </c>
      <c r="H15" s="60"/>
      <c r="I15" s="62"/>
      <c r="K15" s="62"/>
      <c r="N15" s="64"/>
      <c r="O15" s="63"/>
      <c r="T15" s="63"/>
    </row>
    <row r="16" spans="1:20" x14ac:dyDescent="0.25">
      <c r="A16" s="58">
        <v>47110070151</v>
      </c>
      <c r="B16" s="59" t="s">
        <v>612</v>
      </c>
      <c r="C16" s="59" t="s">
        <v>613</v>
      </c>
      <c r="D16" s="59" t="s">
        <v>592</v>
      </c>
      <c r="E16" s="59" t="s">
        <v>614</v>
      </c>
      <c r="F16" s="59">
        <v>2000</v>
      </c>
      <c r="H16" s="60"/>
      <c r="I16" s="62"/>
      <c r="K16" s="62"/>
      <c r="N16" s="64"/>
      <c r="O16" s="63"/>
      <c r="T16" s="63"/>
    </row>
    <row r="17" spans="1:14" x14ac:dyDescent="0.25">
      <c r="A17" s="58" t="s">
        <v>615</v>
      </c>
      <c r="B17" s="59" t="s">
        <v>616</v>
      </c>
      <c r="C17" s="59" t="s">
        <v>617</v>
      </c>
      <c r="D17" s="59" t="s">
        <v>588</v>
      </c>
      <c r="E17" s="59" t="s">
        <v>589</v>
      </c>
      <c r="F17" s="59">
        <v>400</v>
      </c>
      <c r="H17" s="60"/>
      <c r="I17" s="62"/>
      <c r="K17" s="62"/>
      <c r="N17" s="64"/>
    </row>
    <row r="18" spans="1:14" x14ac:dyDescent="0.25">
      <c r="A18" s="58" t="s">
        <v>618</v>
      </c>
      <c r="B18" s="59" t="s">
        <v>619</v>
      </c>
      <c r="C18" s="59" t="s">
        <v>620</v>
      </c>
      <c r="D18" s="59" t="s">
        <v>621</v>
      </c>
      <c r="E18" s="59" t="s">
        <v>622</v>
      </c>
      <c r="F18" s="59">
        <v>370</v>
      </c>
      <c r="H18" s="60"/>
      <c r="I18" s="62"/>
      <c r="N18" s="64"/>
    </row>
    <row r="19" spans="1:14" x14ac:dyDescent="0.25">
      <c r="A19" s="58" t="s">
        <v>623</v>
      </c>
      <c r="B19" s="59" t="s">
        <v>624</v>
      </c>
      <c r="C19" s="59" t="s">
        <v>625</v>
      </c>
      <c r="D19" s="59" t="s">
        <v>626</v>
      </c>
      <c r="E19" s="59" t="s">
        <v>627</v>
      </c>
      <c r="F19" s="59">
        <v>350</v>
      </c>
      <c r="H19" s="60"/>
      <c r="I19" s="62"/>
    </row>
    <row r="20" spans="1:14" x14ac:dyDescent="0.25">
      <c r="A20" s="58" t="s">
        <v>628</v>
      </c>
      <c r="B20" s="59" t="s">
        <v>629</v>
      </c>
      <c r="C20" s="59" t="s">
        <v>625</v>
      </c>
      <c r="D20" s="59" t="s">
        <v>605</v>
      </c>
      <c r="E20" s="59" t="s">
        <v>589</v>
      </c>
      <c r="F20" s="59">
        <v>260</v>
      </c>
      <c r="H20" s="60"/>
      <c r="I20" s="62"/>
    </row>
    <row r="21" spans="1:14" x14ac:dyDescent="0.25">
      <c r="A21" s="58" t="s">
        <v>630</v>
      </c>
      <c r="B21" s="59" t="s">
        <v>631</v>
      </c>
      <c r="C21" s="59" t="s">
        <v>625</v>
      </c>
      <c r="D21" s="59" t="s">
        <v>588</v>
      </c>
      <c r="E21" s="59" t="s">
        <v>589</v>
      </c>
      <c r="F21" s="59">
        <v>550</v>
      </c>
      <c r="H21" s="60"/>
      <c r="I21" s="62"/>
    </row>
    <row r="22" spans="1:14" x14ac:dyDescent="0.25">
      <c r="A22" s="58">
        <v>38302070214</v>
      </c>
      <c r="B22" s="59" t="s">
        <v>632</v>
      </c>
      <c r="C22" s="59" t="s">
        <v>633</v>
      </c>
      <c r="D22" s="59" t="s">
        <v>626</v>
      </c>
      <c r="E22" s="59" t="s">
        <v>634</v>
      </c>
      <c r="F22" s="59">
        <v>410</v>
      </c>
      <c r="H22" s="60"/>
    </row>
    <row r="23" spans="1:14" x14ac:dyDescent="0.25">
      <c r="A23" s="58">
        <v>47102200902</v>
      </c>
      <c r="B23" s="59" t="s">
        <v>635</v>
      </c>
      <c r="C23" s="59" t="s">
        <v>633</v>
      </c>
      <c r="D23" s="59" t="s">
        <v>610</v>
      </c>
      <c r="E23" s="59" t="s">
        <v>611</v>
      </c>
      <c r="F23" s="59">
        <v>350</v>
      </c>
      <c r="H23" s="60"/>
      <c r="I23" s="65"/>
    </row>
    <row r="24" spans="1:14" x14ac:dyDescent="0.25">
      <c r="A24" s="58" t="s">
        <v>636</v>
      </c>
      <c r="B24" s="59" t="s">
        <v>637</v>
      </c>
      <c r="C24" s="59" t="s">
        <v>638</v>
      </c>
      <c r="D24" s="59" t="s">
        <v>626</v>
      </c>
      <c r="E24" s="59" t="s">
        <v>634</v>
      </c>
      <c r="F24" s="59">
        <v>420</v>
      </c>
      <c r="H24" s="60"/>
      <c r="I24" s="65"/>
    </row>
    <row r="25" spans="1:14" x14ac:dyDescent="0.25">
      <c r="A25" s="58" t="s">
        <v>639</v>
      </c>
      <c r="B25" s="59" t="s">
        <v>640</v>
      </c>
      <c r="C25" s="59" t="s">
        <v>641</v>
      </c>
      <c r="D25" s="59" t="s">
        <v>621</v>
      </c>
      <c r="E25" s="59" t="s">
        <v>593</v>
      </c>
      <c r="F25" s="59">
        <v>650</v>
      </c>
      <c r="H25" s="60"/>
      <c r="I25" s="65"/>
    </row>
    <row r="26" spans="1:14" x14ac:dyDescent="0.25">
      <c r="A26" s="58" t="s">
        <v>642</v>
      </c>
      <c r="B26" s="59" t="s">
        <v>643</v>
      </c>
      <c r="C26" s="59" t="s">
        <v>641</v>
      </c>
      <c r="D26" s="59" t="s">
        <v>588</v>
      </c>
      <c r="E26" s="59" t="s">
        <v>589</v>
      </c>
      <c r="F26" s="59">
        <v>1300</v>
      </c>
      <c r="H26" s="60"/>
      <c r="I26" s="65"/>
    </row>
    <row r="27" spans="1:14" x14ac:dyDescent="0.25">
      <c r="A27" s="58">
        <v>47302150417</v>
      </c>
      <c r="B27" s="59" t="s">
        <v>644</v>
      </c>
      <c r="C27" s="59" t="s">
        <v>645</v>
      </c>
      <c r="D27" s="59" t="s">
        <v>621</v>
      </c>
      <c r="E27" s="59" t="s">
        <v>646</v>
      </c>
      <c r="F27" s="59">
        <v>3000</v>
      </c>
      <c r="H27" s="60"/>
      <c r="I27" s="65"/>
    </row>
    <row r="28" spans="1:14" x14ac:dyDescent="0.25">
      <c r="A28" s="58">
        <v>47311270496</v>
      </c>
      <c r="B28" s="59" t="s">
        <v>647</v>
      </c>
      <c r="C28" s="59" t="s">
        <v>645</v>
      </c>
      <c r="D28" s="59" t="s">
        <v>610</v>
      </c>
      <c r="E28" s="59" t="s">
        <v>611</v>
      </c>
      <c r="F28" s="59">
        <v>2500</v>
      </c>
      <c r="H28" s="60"/>
      <c r="I28" s="65"/>
    </row>
    <row r="29" spans="1:14" x14ac:dyDescent="0.25">
      <c r="A29" s="58" t="s">
        <v>648</v>
      </c>
      <c r="B29" s="59" t="s">
        <v>649</v>
      </c>
      <c r="C29" s="59" t="s">
        <v>650</v>
      </c>
      <c r="D29" s="59" t="s">
        <v>588</v>
      </c>
      <c r="E29" s="59" t="s">
        <v>651</v>
      </c>
      <c r="F29" s="59">
        <v>450</v>
      </c>
      <c r="H29" s="60"/>
    </row>
    <row r="30" spans="1:14" x14ac:dyDescent="0.25">
      <c r="A30" s="58" t="s">
        <v>652</v>
      </c>
      <c r="B30" s="59" t="s">
        <v>635</v>
      </c>
      <c r="C30" s="59" t="s">
        <v>653</v>
      </c>
      <c r="D30" s="59" t="s">
        <v>592</v>
      </c>
      <c r="E30" s="59" t="s">
        <v>614</v>
      </c>
      <c r="F30" s="59">
        <v>420</v>
      </c>
      <c r="H30" s="60"/>
      <c r="I30" s="65"/>
    </row>
    <row r="31" spans="1:14" x14ac:dyDescent="0.25">
      <c r="A31" s="58" t="s">
        <v>654</v>
      </c>
      <c r="B31" s="59" t="s">
        <v>25</v>
      </c>
      <c r="C31" s="59" t="s">
        <v>655</v>
      </c>
      <c r="D31" s="59" t="s">
        <v>588</v>
      </c>
      <c r="E31" s="59" t="s">
        <v>589</v>
      </c>
      <c r="F31" s="59">
        <v>920</v>
      </c>
      <c r="H31" s="60"/>
      <c r="I31" s="65"/>
    </row>
    <row r="32" spans="1:14" x14ac:dyDescent="0.25">
      <c r="A32" s="58" t="s">
        <v>656</v>
      </c>
      <c r="B32" s="59" t="s">
        <v>657</v>
      </c>
      <c r="C32" s="59" t="s">
        <v>658</v>
      </c>
      <c r="D32" s="59" t="s">
        <v>588</v>
      </c>
      <c r="E32" s="59" t="s">
        <v>659</v>
      </c>
      <c r="F32" s="59">
        <v>350</v>
      </c>
      <c r="H32" s="60"/>
      <c r="I32" s="65"/>
    </row>
    <row r="33" spans="1:9" x14ac:dyDescent="0.25">
      <c r="A33" s="58">
        <v>38205190379</v>
      </c>
      <c r="B33" s="59" t="s">
        <v>25</v>
      </c>
      <c r="C33" s="59" t="s">
        <v>660</v>
      </c>
      <c r="D33" s="59" t="s">
        <v>588</v>
      </c>
      <c r="E33" s="59" t="s">
        <v>597</v>
      </c>
      <c r="F33" s="59">
        <v>410</v>
      </c>
      <c r="H33" s="60"/>
      <c r="I33" s="65"/>
    </row>
    <row r="34" spans="1:9" x14ac:dyDescent="0.25">
      <c r="A34" s="58" t="s">
        <v>661</v>
      </c>
      <c r="B34" s="59" t="s">
        <v>662</v>
      </c>
      <c r="C34" s="59" t="s">
        <v>663</v>
      </c>
      <c r="D34" s="59" t="s">
        <v>601</v>
      </c>
      <c r="E34" s="59" t="s">
        <v>593</v>
      </c>
      <c r="F34" s="59">
        <v>350</v>
      </c>
      <c r="H34" s="60"/>
      <c r="I34" s="65"/>
    </row>
    <row r="35" spans="1:9" x14ac:dyDescent="0.25">
      <c r="A35" s="58" t="s">
        <v>664</v>
      </c>
      <c r="B35" s="59" t="s">
        <v>665</v>
      </c>
      <c r="C35" s="59" t="s">
        <v>663</v>
      </c>
      <c r="D35" s="59" t="s">
        <v>601</v>
      </c>
      <c r="E35" s="59" t="s">
        <v>593</v>
      </c>
      <c r="F35" s="59">
        <v>340</v>
      </c>
      <c r="H35" s="60"/>
      <c r="I35" s="65"/>
    </row>
    <row r="36" spans="1:9" x14ac:dyDescent="0.25">
      <c r="A36" s="58" t="s">
        <v>666</v>
      </c>
      <c r="B36" s="59" t="s">
        <v>667</v>
      </c>
      <c r="C36" s="59" t="s">
        <v>668</v>
      </c>
      <c r="D36" s="59" t="s">
        <v>588</v>
      </c>
      <c r="E36" s="59" t="s">
        <v>589</v>
      </c>
      <c r="F36" s="59">
        <v>660</v>
      </c>
      <c r="H36" s="60"/>
      <c r="I36" s="65"/>
    </row>
    <row r="37" spans="1:9" x14ac:dyDescent="0.25">
      <c r="A37" s="58" t="s">
        <v>669</v>
      </c>
      <c r="B37" s="59" t="s">
        <v>670</v>
      </c>
      <c r="C37" s="59" t="s">
        <v>671</v>
      </c>
      <c r="D37" s="59" t="s">
        <v>588</v>
      </c>
      <c r="E37" s="59" t="s">
        <v>597</v>
      </c>
      <c r="F37" s="59">
        <v>700</v>
      </c>
      <c r="H37" s="60"/>
      <c r="I37" s="65"/>
    </row>
    <row r="38" spans="1:9" x14ac:dyDescent="0.25">
      <c r="A38" s="58" t="s">
        <v>672</v>
      </c>
      <c r="B38" s="59" t="s">
        <v>673</v>
      </c>
      <c r="C38" s="59" t="s">
        <v>674</v>
      </c>
      <c r="D38" s="59" t="s">
        <v>592</v>
      </c>
      <c r="E38" s="59" t="s">
        <v>593</v>
      </c>
      <c r="F38" s="59">
        <v>286</v>
      </c>
      <c r="H38" s="60"/>
      <c r="I38" s="65"/>
    </row>
    <row r="39" spans="1:9" x14ac:dyDescent="0.25">
      <c r="A39" s="58" t="s">
        <v>675</v>
      </c>
      <c r="B39" s="59" t="s">
        <v>676</v>
      </c>
      <c r="C39" s="59" t="s">
        <v>677</v>
      </c>
      <c r="D39" s="59" t="s">
        <v>626</v>
      </c>
      <c r="E39" s="59" t="s">
        <v>634</v>
      </c>
      <c r="F39" s="59">
        <v>900</v>
      </c>
      <c r="H39" s="60"/>
      <c r="I39" s="65"/>
    </row>
    <row r="40" spans="1:9" x14ac:dyDescent="0.25">
      <c r="A40" s="58" t="s">
        <v>678</v>
      </c>
      <c r="B40" s="59" t="s">
        <v>679</v>
      </c>
      <c r="C40" s="59" t="s">
        <v>680</v>
      </c>
      <c r="D40" s="59" t="s">
        <v>605</v>
      </c>
      <c r="E40" s="59" t="s">
        <v>589</v>
      </c>
      <c r="F40" s="59">
        <v>770</v>
      </c>
      <c r="H40" s="60"/>
      <c r="I40" s="65"/>
    </row>
    <row r="41" spans="1:9" x14ac:dyDescent="0.25">
      <c r="A41" s="58" t="s">
        <v>681</v>
      </c>
      <c r="B41" s="59" t="s">
        <v>682</v>
      </c>
      <c r="C41" s="59" t="s">
        <v>683</v>
      </c>
      <c r="D41" s="59" t="s">
        <v>588</v>
      </c>
      <c r="E41" s="59" t="s">
        <v>646</v>
      </c>
      <c r="F41" s="59">
        <v>1270</v>
      </c>
      <c r="H41" s="60"/>
      <c r="I41" s="65"/>
    </row>
    <row r="42" spans="1:9" x14ac:dyDescent="0.25">
      <c r="A42" s="58">
        <v>48801180808</v>
      </c>
      <c r="B42" s="59" t="s">
        <v>612</v>
      </c>
      <c r="C42" s="59" t="s">
        <v>684</v>
      </c>
      <c r="D42" s="59" t="s">
        <v>592</v>
      </c>
      <c r="E42" s="59" t="s">
        <v>593</v>
      </c>
      <c r="F42" s="59">
        <v>330</v>
      </c>
      <c r="H42" s="60"/>
      <c r="I42" s="65"/>
    </row>
    <row r="43" spans="1:9" x14ac:dyDescent="0.25">
      <c r="A43" s="58">
        <v>46908050804</v>
      </c>
      <c r="B43" s="59" t="s">
        <v>685</v>
      </c>
      <c r="C43" s="59" t="s">
        <v>686</v>
      </c>
      <c r="D43" s="59" t="s">
        <v>610</v>
      </c>
      <c r="E43" s="59" t="s">
        <v>646</v>
      </c>
      <c r="F43" s="59">
        <v>1650</v>
      </c>
      <c r="H43" s="60"/>
      <c r="I43" s="65"/>
    </row>
    <row r="44" spans="1:9" x14ac:dyDescent="0.25">
      <c r="A44" s="58">
        <v>36009040214</v>
      </c>
      <c r="B44" s="59" t="s">
        <v>687</v>
      </c>
      <c r="C44" s="59" t="s">
        <v>688</v>
      </c>
      <c r="D44" s="59" t="s">
        <v>588</v>
      </c>
      <c r="E44" s="59" t="s">
        <v>651</v>
      </c>
      <c r="F44" s="59">
        <v>700</v>
      </c>
      <c r="H44" s="60"/>
      <c r="I44" s="65"/>
    </row>
    <row r="45" spans="1:9" x14ac:dyDescent="0.25">
      <c r="A45" s="58" t="s">
        <v>689</v>
      </c>
      <c r="B45" s="59" t="s">
        <v>665</v>
      </c>
      <c r="C45" s="59" t="s">
        <v>690</v>
      </c>
      <c r="D45" s="59" t="s">
        <v>588</v>
      </c>
      <c r="E45" s="59" t="s">
        <v>589</v>
      </c>
      <c r="F45" s="59">
        <v>850</v>
      </c>
      <c r="H45" s="60"/>
      <c r="I45" s="65"/>
    </row>
    <row r="46" spans="1:9" x14ac:dyDescent="0.25">
      <c r="A46" s="58" t="s">
        <v>691</v>
      </c>
      <c r="B46" s="59" t="s">
        <v>692</v>
      </c>
      <c r="C46" s="59" t="s">
        <v>693</v>
      </c>
      <c r="D46" s="59" t="s">
        <v>592</v>
      </c>
      <c r="E46" s="59" t="s">
        <v>593</v>
      </c>
      <c r="F46" s="59">
        <v>387</v>
      </c>
      <c r="H46" s="60"/>
      <c r="I46" s="65"/>
    </row>
    <row r="47" spans="1:9" x14ac:dyDescent="0.25">
      <c r="A47" s="58" t="s">
        <v>694</v>
      </c>
      <c r="B47" s="59" t="s">
        <v>695</v>
      </c>
      <c r="C47" s="59" t="s">
        <v>24</v>
      </c>
      <c r="D47" s="59" t="s">
        <v>588</v>
      </c>
      <c r="E47" s="59" t="s">
        <v>589</v>
      </c>
      <c r="F47" s="59">
        <v>830</v>
      </c>
      <c r="H47" s="60"/>
      <c r="I47" s="65"/>
    </row>
    <row r="48" spans="1:9" x14ac:dyDescent="0.25">
      <c r="A48" s="58" t="s">
        <v>696</v>
      </c>
      <c r="B48" s="59" t="s">
        <v>697</v>
      </c>
      <c r="C48" s="59" t="s">
        <v>698</v>
      </c>
      <c r="D48" s="59" t="s">
        <v>626</v>
      </c>
      <c r="E48" s="59" t="s">
        <v>634</v>
      </c>
      <c r="F48" s="59">
        <v>970</v>
      </c>
      <c r="H48" s="60"/>
      <c r="I48" s="65"/>
    </row>
    <row r="49" spans="1:9" x14ac:dyDescent="0.25">
      <c r="A49" s="58">
        <v>36008130050</v>
      </c>
      <c r="B49" s="59" t="s">
        <v>649</v>
      </c>
      <c r="C49" s="59" t="s">
        <v>699</v>
      </c>
      <c r="D49" s="59" t="s">
        <v>605</v>
      </c>
      <c r="E49" s="59" t="s">
        <v>589</v>
      </c>
      <c r="F49" s="59">
        <v>750</v>
      </c>
      <c r="H49" s="60"/>
      <c r="I49" s="65"/>
    </row>
    <row r="50" spans="1:9" x14ac:dyDescent="0.25">
      <c r="A50" s="58" t="s">
        <v>700</v>
      </c>
      <c r="B50" s="59" t="s">
        <v>676</v>
      </c>
      <c r="C50" s="59" t="s">
        <v>701</v>
      </c>
      <c r="D50" s="59" t="s">
        <v>610</v>
      </c>
      <c r="E50" s="59" t="s">
        <v>611</v>
      </c>
      <c r="F50" s="59">
        <v>700</v>
      </c>
      <c r="H50" s="60"/>
      <c r="I50" s="65"/>
    </row>
    <row r="51" spans="1:9" x14ac:dyDescent="0.25">
      <c r="A51" s="58" t="s">
        <v>702</v>
      </c>
      <c r="B51" s="59" t="s">
        <v>595</v>
      </c>
      <c r="C51" s="59" t="s">
        <v>703</v>
      </c>
      <c r="D51" s="59" t="s">
        <v>588</v>
      </c>
      <c r="E51" s="59" t="s">
        <v>651</v>
      </c>
      <c r="F51" s="59">
        <v>800</v>
      </c>
      <c r="H51" s="60"/>
      <c r="I51" s="65"/>
    </row>
    <row r="52" spans="1:9" x14ac:dyDescent="0.25">
      <c r="A52" s="58" t="s">
        <v>704</v>
      </c>
      <c r="B52" s="59" t="s">
        <v>692</v>
      </c>
      <c r="C52" s="59" t="s">
        <v>4</v>
      </c>
      <c r="D52" s="59" t="s">
        <v>610</v>
      </c>
      <c r="E52" s="59" t="s">
        <v>705</v>
      </c>
      <c r="F52" s="59">
        <v>1235</v>
      </c>
      <c r="H52" s="60"/>
      <c r="I52" s="65"/>
    </row>
    <row r="53" spans="1:9" x14ac:dyDescent="0.25">
      <c r="A53" s="58" t="s">
        <v>706</v>
      </c>
      <c r="B53" s="59" t="s">
        <v>685</v>
      </c>
      <c r="C53" s="59" t="s">
        <v>707</v>
      </c>
      <c r="D53" s="59" t="s">
        <v>610</v>
      </c>
      <c r="E53" s="59" t="s">
        <v>705</v>
      </c>
      <c r="F53" s="59">
        <v>1227</v>
      </c>
      <c r="H53" s="60"/>
      <c r="I53" s="65"/>
    </row>
    <row r="54" spans="1:9" x14ac:dyDescent="0.25">
      <c r="A54" s="58" t="s">
        <v>708</v>
      </c>
      <c r="B54" s="59" t="s">
        <v>709</v>
      </c>
      <c r="C54" s="59" t="s">
        <v>710</v>
      </c>
      <c r="D54" s="59" t="s">
        <v>588</v>
      </c>
      <c r="E54" s="59" t="s">
        <v>589</v>
      </c>
      <c r="F54" s="59">
        <v>750</v>
      </c>
      <c r="H54" s="60"/>
      <c r="I54" s="65"/>
    </row>
    <row r="55" spans="1:9" x14ac:dyDescent="0.25">
      <c r="A55" s="58" t="s">
        <v>711</v>
      </c>
      <c r="B55" s="59" t="s">
        <v>712</v>
      </c>
      <c r="C55" s="59" t="s">
        <v>713</v>
      </c>
      <c r="D55" s="59" t="s">
        <v>588</v>
      </c>
      <c r="E55" s="59" t="s">
        <v>589</v>
      </c>
      <c r="F55" s="59">
        <v>700</v>
      </c>
      <c r="H55" s="60"/>
      <c r="I55" s="65"/>
    </row>
    <row r="56" spans="1:9" x14ac:dyDescent="0.25">
      <c r="A56" s="58" t="s">
        <v>714</v>
      </c>
      <c r="B56" s="59" t="s">
        <v>715</v>
      </c>
      <c r="C56" s="59" t="s">
        <v>716</v>
      </c>
      <c r="D56" s="59" t="s">
        <v>588</v>
      </c>
      <c r="E56" s="59" t="s">
        <v>589</v>
      </c>
      <c r="F56" s="59">
        <v>600</v>
      </c>
      <c r="H56" s="60"/>
      <c r="I56" s="65"/>
    </row>
    <row r="57" spans="1:9" x14ac:dyDescent="0.25">
      <c r="A57" s="58" t="s">
        <v>717</v>
      </c>
      <c r="B57" s="59" t="s">
        <v>718</v>
      </c>
      <c r="C57" s="59" t="s">
        <v>719</v>
      </c>
      <c r="D57" s="59" t="s">
        <v>588</v>
      </c>
      <c r="E57" s="59" t="s">
        <v>589</v>
      </c>
      <c r="F57" s="59">
        <v>800</v>
      </c>
      <c r="H57" s="60"/>
      <c r="I57" s="65"/>
    </row>
    <row r="58" spans="1:9" x14ac:dyDescent="0.25">
      <c r="A58" s="58" t="s">
        <v>720</v>
      </c>
      <c r="B58" s="59" t="s">
        <v>1</v>
      </c>
      <c r="C58" s="59" t="s">
        <v>719</v>
      </c>
      <c r="D58" s="59" t="s">
        <v>588</v>
      </c>
      <c r="E58" s="59" t="s">
        <v>589</v>
      </c>
      <c r="F58" s="59">
        <v>700</v>
      </c>
      <c r="H58" s="60"/>
      <c r="I58" s="65"/>
    </row>
    <row r="59" spans="1:9" x14ac:dyDescent="0.25">
      <c r="A59" s="58" t="s">
        <v>721</v>
      </c>
      <c r="B59" s="59" t="s">
        <v>25</v>
      </c>
      <c r="C59" s="59" t="s">
        <v>722</v>
      </c>
      <c r="D59" s="59" t="s">
        <v>626</v>
      </c>
      <c r="E59" s="59" t="s">
        <v>634</v>
      </c>
      <c r="F59" s="59">
        <v>800</v>
      </c>
      <c r="H59" s="60"/>
      <c r="I59" s="65"/>
    </row>
    <row r="60" spans="1:9" x14ac:dyDescent="0.25">
      <c r="A60" s="58" t="s">
        <v>723</v>
      </c>
      <c r="B60" s="59" t="s">
        <v>724</v>
      </c>
      <c r="C60" s="59" t="s">
        <v>725</v>
      </c>
      <c r="D60" s="59" t="s">
        <v>605</v>
      </c>
      <c r="E60" s="59" t="s">
        <v>589</v>
      </c>
      <c r="F60" s="59">
        <v>750</v>
      </c>
      <c r="H60" s="60"/>
      <c r="I60" s="65"/>
    </row>
    <row r="61" spans="1:9" x14ac:dyDescent="0.25">
      <c r="A61" s="58" t="s">
        <v>726</v>
      </c>
      <c r="B61" s="59" t="s">
        <v>8</v>
      </c>
      <c r="C61" s="59" t="s">
        <v>727</v>
      </c>
      <c r="D61" s="59" t="s">
        <v>588</v>
      </c>
      <c r="E61" s="59" t="s">
        <v>659</v>
      </c>
      <c r="F61" s="59">
        <v>1402</v>
      </c>
      <c r="H61" s="60"/>
      <c r="I61" s="65"/>
    </row>
    <row r="62" spans="1:9" x14ac:dyDescent="0.25">
      <c r="A62" s="58" t="s">
        <v>728</v>
      </c>
      <c r="B62" s="59" t="s">
        <v>616</v>
      </c>
      <c r="C62" s="59" t="s">
        <v>729</v>
      </c>
      <c r="D62" s="59" t="s">
        <v>605</v>
      </c>
      <c r="E62" s="59" t="s">
        <v>589</v>
      </c>
      <c r="F62" s="59">
        <v>960</v>
      </c>
      <c r="H62" s="60"/>
      <c r="I62" s="65"/>
    </row>
    <row r="63" spans="1:9" x14ac:dyDescent="0.25">
      <c r="A63" s="58" t="s">
        <v>730</v>
      </c>
      <c r="B63" s="59" t="s">
        <v>731</v>
      </c>
      <c r="C63" s="59" t="s">
        <v>732</v>
      </c>
      <c r="D63" s="59" t="s">
        <v>605</v>
      </c>
      <c r="E63" s="59" t="s">
        <v>646</v>
      </c>
      <c r="F63" s="59">
        <v>1227</v>
      </c>
      <c r="H63" s="60"/>
      <c r="I63" s="65"/>
    </row>
    <row r="64" spans="1:9" x14ac:dyDescent="0.25">
      <c r="A64" s="58" t="s">
        <v>733</v>
      </c>
      <c r="B64" s="59" t="s">
        <v>734</v>
      </c>
      <c r="C64" s="59" t="s">
        <v>735</v>
      </c>
      <c r="D64" s="59" t="s">
        <v>626</v>
      </c>
      <c r="E64" s="59" t="s">
        <v>634</v>
      </c>
      <c r="F64" s="59">
        <v>940</v>
      </c>
      <c r="H64" s="60"/>
      <c r="I64" s="65"/>
    </row>
    <row r="65" spans="1:9" x14ac:dyDescent="0.25">
      <c r="A65" s="58" t="s">
        <v>736</v>
      </c>
      <c r="B65" s="59" t="s">
        <v>629</v>
      </c>
      <c r="C65" s="59" t="s">
        <v>737</v>
      </c>
      <c r="D65" s="59" t="s">
        <v>588</v>
      </c>
      <c r="E65" s="59" t="s">
        <v>659</v>
      </c>
      <c r="F65" s="59">
        <v>1080</v>
      </c>
      <c r="H65" s="60"/>
      <c r="I65" s="65"/>
    </row>
    <row r="66" spans="1:9" x14ac:dyDescent="0.25">
      <c r="A66" s="58" t="s">
        <v>738</v>
      </c>
      <c r="B66" s="59" t="s">
        <v>739</v>
      </c>
      <c r="C66" s="59" t="s">
        <v>740</v>
      </c>
      <c r="D66" s="59" t="s">
        <v>601</v>
      </c>
      <c r="E66" s="59" t="s">
        <v>646</v>
      </c>
      <c r="F66" s="59">
        <v>1600</v>
      </c>
      <c r="H66" s="60"/>
      <c r="I66" s="65"/>
    </row>
    <row r="67" spans="1:9" x14ac:dyDescent="0.25">
      <c r="A67" s="58" t="s">
        <v>741</v>
      </c>
      <c r="B67" s="59" t="s">
        <v>742</v>
      </c>
      <c r="C67" s="59" t="s">
        <v>743</v>
      </c>
      <c r="D67" s="59" t="s">
        <v>588</v>
      </c>
      <c r="E67" s="59" t="s">
        <v>589</v>
      </c>
      <c r="F67" s="59">
        <v>850</v>
      </c>
      <c r="H67" s="60"/>
      <c r="I67" s="65"/>
    </row>
    <row r="68" spans="1:9" x14ac:dyDescent="0.25">
      <c r="A68" s="58" t="s">
        <v>744</v>
      </c>
      <c r="B68" s="59" t="s">
        <v>616</v>
      </c>
      <c r="C68" s="59" t="s">
        <v>745</v>
      </c>
      <c r="D68" s="59" t="s">
        <v>588</v>
      </c>
      <c r="E68" s="59" t="s">
        <v>589</v>
      </c>
      <c r="F68" s="59">
        <v>900</v>
      </c>
      <c r="H68" s="60"/>
      <c r="I68" s="65"/>
    </row>
    <row r="69" spans="1:9" x14ac:dyDescent="0.25">
      <c r="A69" s="58" t="s">
        <v>746</v>
      </c>
      <c r="B69" s="59" t="s">
        <v>747</v>
      </c>
      <c r="C69" s="59" t="s">
        <v>748</v>
      </c>
      <c r="D69" s="59" t="s">
        <v>601</v>
      </c>
      <c r="E69" s="59" t="s">
        <v>593</v>
      </c>
      <c r="F69" s="59">
        <v>420</v>
      </c>
      <c r="H69" s="60"/>
      <c r="I69" s="65"/>
    </row>
    <row r="70" spans="1:9" x14ac:dyDescent="0.25">
      <c r="A70" s="58" t="s">
        <v>749</v>
      </c>
      <c r="B70" s="59" t="s">
        <v>670</v>
      </c>
      <c r="C70" s="59" t="s">
        <v>750</v>
      </c>
      <c r="D70" s="59" t="s">
        <v>592</v>
      </c>
      <c r="E70" s="59" t="s">
        <v>751</v>
      </c>
      <c r="F70" s="59">
        <v>1090</v>
      </c>
      <c r="H70" s="60"/>
      <c r="I70" s="65"/>
    </row>
    <row r="71" spans="1:9" x14ac:dyDescent="0.25">
      <c r="A71" s="58" t="s">
        <v>752</v>
      </c>
      <c r="B71" s="59" t="s">
        <v>753</v>
      </c>
      <c r="C71" s="59" t="s">
        <v>754</v>
      </c>
      <c r="D71" s="59" t="s">
        <v>592</v>
      </c>
      <c r="E71" s="59" t="s">
        <v>614</v>
      </c>
      <c r="F71" s="59">
        <v>1400</v>
      </c>
      <c r="H71" s="60"/>
      <c r="I71" s="65"/>
    </row>
    <row r="72" spans="1:9" x14ac:dyDescent="0.25">
      <c r="A72" s="58" t="s">
        <v>755</v>
      </c>
      <c r="B72" s="59" t="s">
        <v>616</v>
      </c>
      <c r="C72" s="59" t="s">
        <v>756</v>
      </c>
      <c r="D72" s="59" t="s">
        <v>588</v>
      </c>
      <c r="E72" s="59" t="s">
        <v>597</v>
      </c>
      <c r="F72" s="59">
        <v>860</v>
      </c>
      <c r="H72" s="60"/>
      <c r="I72" s="65"/>
    </row>
    <row r="73" spans="1:9" x14ac:dyDescent="0.25">
      <c r="A73" s="58" t="s">
        <v>757</v>
      </c>
      <c r="B73" s="59" t="s">
        <v>758</v>
      </c>
      <c r="C73" s="59" t="s">
        <v>759</v>
      </c>
      <c r="D73" s="59" t="s">
        <v>626</v>
      </c>
      <c r="E73" s="59" t="s">
        <v>634</v>
      </c>
      <c r="F73" s="59">
        <v>1050</v>
      </c>
      <c r="H73" s="60"/>
      <c r="I73" s="65"/>
    </row>
    <row r="74" spans="1:9" x14ac:dyDescent="0.25">
      <c r="A74" s="58" t="s">
        <v>760</v>
      </c>
      <c r="B74" s="59" t="s">
        <v>676</v>
      </c>
      <c r="C74" s="59" t="s">
        <v>761</v>
      </c>
      <c r="D74" s="59" t="s">
        <v>592</v>
      </c>
      <c r="E74" s="59" t="s">
        <v>751</v>
      </c>
      <c r="F74" s="59">
        <v>1160</v>
      </c>
      <c r="H74" s="60"/>
      <c r="I74" s="65"/>
    </row>
    <row r="75" spans="1:9" x14ac:dyDescent="0.25">
      <c r="A75" s="58" t="s">
        <v>762</v>
      </c>
      <c r="B75" s="59" t="s">
        <v>734</v>
      </c>
      <c r="C75" s="59" t="s">
        <v>763</v>
      </c>
      <c r="D75" s="59" t="s">
        <v>588</v>
      </c>
      <c r="E75" s="59" t="s">
        <v>589</v>
      </c>
      <c r="F75" s="59">
        <v>700</v>
      </c>
      <c r="H75" s="60"/>
      <c r="I75" s="65"/>
    </row>
    <row r="76" spans="1:9" x14ac:dyDescent="0.25">
      <c r="A76" s="58" t="s">
        <v>764</v>
      </c>
      <c r="B76" s="59" t="s">
        <v>739</v>
      </c>
      <c r="C76" s="59" t="s">
        <v>763</v>
      </c>
      <c r="D76" s="59" t="s">
        <v>588</v>
      </c>
      <c r="E76" s="59" t="s">
        <v>589</v>
      </c>
      <c r="F76" s="59">
        <v>930</v>
      </c>
      <c r="H76" s="60"/>
      <c r="I76" s="65"/>
    </row>
    <row r="77" spans="1:9" x14ac:dyDescent="0.25">
      <c r="A77" s="58" t="s">
        <v>765</v>
      </c>
      <c r="B77" s="59" t="s">
        <v>766</v>
      </c>
      <c r="C77" s="59" t="s">
        <v>767</v>
      </c>
      <c r="D77" s="59" t="s">
        <v>626</v>
      </c>
      <c r="E77" s="59" t="s">
        <v>634</v>
      </c>
      <c r="F77" s="59">
        <v>1160</v>
      </c>
      <c r="H77" s="60"/>
      <c r="I77" s="65"/>
    </row>
    <row r="78" spans="1:9" x14ac:dyDescent="0.25">
      <c r="A78" s="58" t="s">
        <v>768</v>
      </c>
      <c r="B78" s="59" t="s">
        <v>739</v>
      </c>
      <c r="C78" s="59" t="s">
        <v>769</v>
      </c>
      <c r="D78" s="59" t="s">
        <v>626</v>
      </c>
      <c r="E78" s="59" t="s">
        <v>634</v>
      </c>
      <c r="F78" s="59">
        <v>1050</v>
      </c>
      <c r="H78" s="60"/>
      <c r="I78" s="65"/>
    </row>
    <row r="79" spans="1:9" x14ac:dyDescent="0.25">
      <c r="A79" s="58" t="s">
        <v>770</v>
      </c>
      <c r="B79" s="59" t="s">
        <v>771</v>
      </c>
      <c r="C79" s="59" t="s">
        <v>769</v>
      </c>
      <c r="D79" s="59" t="s">
        <v>626</v>
      </c>
      <c r="E79" s="59" t="s">
        <v>627</v>
      </c>
      <c r="F79" s="59">
        <v>940</v>
      </c>
      <c r="H79" s="60"/>
      <c r="I79" s="65"/>
    </row>
    <row r="80" spans="1:9" x14ac:dyDescent="0.25">
      <c r="A80" s="58" t="s">
        <v>772</v>
      </c>
      <c r="B80" s="59" t="s">
        <v>616</v>
      </c>
      <c r="C80" s="59" t="s">
        <v>773</v>
      </c>
      <c r="D80" s="59" t="s">
        <v>592</v>
      </c>
      <c r="E80" s="59" t="s">
        <v>751</v>
      </c>
      <c r="F80" s="59">
        <v>980</v>
      </c>
      <c r="H80" s="60"/>
      <c r="I80" s="65"/>
    </row>
    <row r="81" spans="1:9" x14ac:dyDescent="0.25">
      <c r="A81" s="58" t="s">
        <v>774</v>
      </c>
      <c r="B81" s="59" t="s">
        <v>775</v>
      </c>
      <c r="C81" s="59" t="s">
        <v>776</v>
      </c>
      <c r="D81" s="59" t="s">
        <v>621</v>
      </c>
      <c r="E81" s="59" t="s">
        <v>593</v>
      </c>
      <c r="F81" s="59">
        <v>476</v>
      </c>
      <c r="H81" s="60"/>
      <c r="I81" s="65"/>
    </row>
    <row r="82" spans="1:9" x14ac:dyDescent="0.25">
      <c r="A82" s="58" t="s">
        <v>777</v>
      </c>
      <c r="B82" s="59" t="s">
        <v>778</v>
      </c>
      <c r="C82" s="59" t="s">
        <v>779</v>
      </c>
      <c r="D82" s="59" t="s">
        <v>588</v>
      </c>
      <c r="E82" s="59" t="s">
        <v>589</v>
      </c>
      <c r="F82" s="59">
        <v>700</v>
      </c>
      <c r="H82" s="60"/>
      <c r="I82" s="65"/>
    </row>
    <row r="83" spans="1:9" x14ac:dyDescent="0.25">
      <c r="A83" s="58" t="s">
        <v>780</v>
      </c>
      <c r="B83" s="59" t="s">
        <v>781</v>
      </c>
      <c r="C83" s="59" t="s">
        <v>782</v>
      </c>
      <c r="D83" s="59" t="s">
        <v>605</v>
      </c>
      <c r="E83" s="59" t="s">
        <v>589</v>
      </c>
      <c r="F83" s="59">
        <v>700</v>
      </c>
      <c r="H83" s="60"/>
      <c r="I83" s="65"/>
    </row>
    <row r="84" spans="1:9" x14ac:dyDescent="0.25">
      <c r="A84" s="58" t="s">
        <v>783</v>
      </c>
      <c r="B84" s="59" t="s">
        <v>784</v>
      </c>
      <c r="C84" s="59" t="s">
        <v>785</v>
      </c>
      <c r="D84" s="59" t="s">
        <v>588</v>
      </c>
      <c r="E84" s="59" t="s">
        <v>597</v>
      </c>
      <c r="F84" s="59">
        <v>900</v>
      </c>
      <c r="H84" s="60"/>
      <c r="I84" s="65"/>
    </row>
    <row r="85" spans="1:9" x14ac:dyDescent="0.25">
      <c r="A85" s="58" t="s">
        <v>786</v>
      </c>
      <c r="B85" s="59" t="s">
        <v>718</v>
      </c>
      <c r="C85" s="59" t="s">
        <v>787</v>
      </c>
      <c r="D85" s="59" t="s">
        <v>588</v>
      </c>
      <c r="E85" s="59" t="s">
        <v>589</v>
      </c>
      <c r="F85" s="59">
        <v>800</v>
      </c>
      <c r="H85" s="60"/>
      <c r="I85" s="65"/>
    </row>
    <row r="86" spans="1:9" x14ac:dyDescent="0.25">
      <c r="A86" s="58" t="s">
        <v>788</v>
      </c>
      <c r="B86" s="59" t="s">
        <v>778</v>
      </c>
      <c r="C86" s="59" t="s">
        <v>789</v>
      </c>
      <c r="D86" s="59" t="s">
        <v>626</v>
      </c>
      <c r="E86" s="59" t="s">
        <v>634</v>
      </c>
      <c r="F86" s="59">
        <v>1070</v>
      </c>
      <c r="H86" s="60"/>
      <c r="I86" s="65"/>
    </row>
    <row r="87" spans="1:9" x14ac:dyDescent="0.25">
      <c r="A87" s="58" t="s">
        <v>790</v>
      </c>
      <c r="B87" s="59" t="s">
        <v>679</v>
      </c>
      <c r="C87" s="59" t="s">
        <v>791</v>
      </c>
      <c r="D87" s="59" t="s">
        <v>588</v>
      </c>
      <c r="E87" s="59" t="s">
        <v>589</v>
      </c>
      <c r="F87" s="59">
        <v>860</v>
      </c>
      <c r="H87" s="60"/>
      <c r="I87" s="65"/>
    </row>
    <row r="88" spans="1:9" x14ac:dyDescent="0.25">
      <c r="A88" s="58" t="s">
        <v>792</v>
      </c>
      <c r="B88" s="59" t="s">
        <v>793</v>
      </c>
      <c r="C88" s="59" t="s">
        <v>794</v>
      </c>
      <c r="D88" s="59" t="s">
        <v>588</v>
      </c>
      <c r="E88" s="59" t="s">
        <v>589</v>
      </c>
      <c r="F88" s="59">
        <v>750</v>
      </c>
      <c r="H88" s="60"/>
      <c r="I88" s="65"/>
    </row>
    <row r="89" spans="1:9" x14ac:dyDescent="0.25">
      <c r="A89" s="58" t="s">
        <v>795</v>
      </c>
      <c r="B89" s="59" t="s">
        <v>25</v>
      </c>
      <c r="C89" s="59" t="s">
        <v>796</v>
      </c>
      <c r="D89" s="59" t="s">
        <v>626</v>
      </c>
      <c r="E89" s="59" t="s">
        <v>797</v>
      </c>
      <c r="F89" s="59">
        <v>670</v>
      </c>
      <c r="H89" s="60"/>
      <c r="I89" s="65"/>
    </row>
    <row r="90" spans="1:9" x14ac:dyDescent="0.25">
      <c r="A90" s="58" t="s">
        <v>798</v>
      </c>
      <c r="B90" s="59" t="s">
        <v>799</v>
      </c>
      <c r="C90" s="59" t="s">
        <v>800</v>
      </c>
      <c r="D90" s="59" t="s">
        <v>605</v>
      </c>
      <c r="E90" s="59" t="s">
        <v>606</v>
      </c>
      <c r="F90" s="59">
        <v>1160</v>
      </c>
      <c r="H90" s="60"/>
      <c r="I90" s="65"/>
    </row>
    <row r="91" spans="1:9" x14ac:dyDescent="0.25">
      <c r="A91" s="58" t="s">
        <v>801</v>
      </c>
      <c r="B91" s="59" t="s">
        <v>802</v>
      </c>
      <c r="C91" s="59" t="s">
        <v>800</v>
      </c>
      <c r="D91" s="59" t="s">
        <v>621</v>
      </c>
      <c r="E91" s="59" t="s">
        <v>593</v>
      </c>
      <c r="F91" s="59">
        <v>670</v>
      </c>
      <c r="H91" s="60"/>
      <c r="I91" s="65"/>
    </row>
    <row r="92" spans="1:9" x14ac:dyDescent="0.25">
      <c r="A92" s="58" t="s">
        <v>803</v>
      </c>
      <c r="B92" s="59" t="s">
        <v>685</v>
      </c>
      <c r="C92" s="59" t="s">
        <v>804</v>
      </c>
      <c r="D92" s="59" t="s">
        <v>588</v>
      </c>
      <c r="E92" s="59" t="s">
        <v>589</v>
      </c>
      <c r="F92" s="59">
        <v>700</v>
      </c>
      <c r="H92" s="60"/>
      <c r="I92" s="65"/>
    </row>
    <row r="93" spans="1:9" x14ac:dyDescent="0.25">
      <c r="A93" s="58" t="s">
        <v>805</v>
      </c>
      <c r="B93" s="59" t="s">
        <v>806</v>
      </c>
      <c r="C93" s="59" t="s">
        <v>807</v>
      </c>
      <c r="D93" s="59" t="s">
        <v>592</v>
      </c>
      <c r="E93" s="59" t="s">
        <v>593</v>
      </c>
      <c r="F93" s="59">
        <v>600</v>
      </c>
      <c r="H93" s="60"/>
      <c r="I93" s="65"/>
    </row>
    <row r="94" spans="1:9" x14ac:dyDescent="0.25">
      <c r="A94" s="58" t="s">
        <v>808</v>
      </c>
      <c r="B94" s="59" t="s">
        <v>724</v>
      </c>
      <c r="C94" s="59" t="s">
        <v>809</v>
      </c>
      <c r="D94" s="59" t="s">
        <v>626</v>
      </c>
      <c r="E94" s="59" t="s">
        <v>627</v>
      </c>
      <c r="F94" s="59">
        <v>700</v>
      </c>
      <c r="H94" s="60"/>
      <c r="I94" s="65"/>
    </row>
    <row r="95" spans="1:9" x14ac:dyDescent="0.25">
      <c r="A95" s="58" t="s">
        <v>810</v>
      </c>
      <c r="B95" s="59" t="s">
        <v>811</v>
      </c>
      <c r="C95" s="59" t="s">
        <v>812</v>
      </c>
      <c r="D95" s="59" t="s">
        <v>621</v>
      </c>
      <c r="E95" s="59" t="s">
        <v>622</v>
      </c>
      <c r="F95" s="59">
        <v>450</v>
      </c>
      <c r="H95" s="60"/>
      <c r="I95" s="65"/>
    </row>
    <row r="96" spans="1:9" x14ac:dyDescent="0.25">
      <c r="A96" s="58" t="s">
        <v>813</v>
      </c>
      <c r="B96" s="59" t="s">
        <v>8</v>
      </c>
      <c r="C96" s="59" t="s">
        <v>814</v>
      </c>
      <c r="D96" s="59" t="s">
        <v>592</v>
      </c>
      <c r="E96" s="59" t="s">
        <v>751</v>
      </c>
      <c r="F96" s="59">
        <v>1050</v>
      </c>
      <c r="H96" s="60"/>
      <c r="I96" s="65"/>
    </row>
    <row r="97" spans="1:9" x14ac:dyDescent="0.25">
      <c r="A97" s="58" t="s">
        <v>815</v>
      </c>
      <c r="B97" s="59" t="s">
        <v>1</v>
      </c>
      <c r="C97" s="59" t="s">
        <v>816</v>
      </c>
      <c r="D97" s="59" t="s">
        <v>626</v>
      </c>
      <c r="E97" s="59" t="s">
        <v>634</v>
      </c>
      <c r="F97" s="59">
        <v>1060</v>
      </c>
      <c r="H97" s="60"/>
      <c r="I97" s="65"/>
    </row>
    <row r="98" spans="1:9" x14ac:dyDescent="0.25">
      <c r="A98" s="58" t="s">
        <v>817</v>
      </c>
      <c r="B98" s="59" t="s">
        <v>586</v>
      </c>
      <c r="C98" s="59" t="s">
        <v>818</v>
      </c>
      <c r="D98" s="59" t="s">
        <v>605</v>
      </c>
      <c r="E98" s="59" t="s">
        <v>627</v>
      </c>
      <c r="F98" s="59">
        <v>990</v>
      </c>
      <c r="H98" s="60"/>
      <c r="I98" s="65"/>
    </row>
    <row r="99" spans="1:9" x14ac:dyDescent="0.25">
      <c r="A99" s="58" t="s">
        <v>819</v>
      </c>
      <c r="B99" s="59" t="s">
        <v>820</v>
      </c>
      <c r="C99" s="59" t="s">
        <v>818</v>
      </c>
      <c r="D99" s="59" t="s">
        <v>588</v>
      </c>
      <c r="E99" s="59" t="s">
        <v>589</v>
      </c>
      <c r="F99" s="59">
        <v>600</v>
      </c>
      <c r="H99" s="60"/>
      <c r="I99" s="65"/>
    </row>
    <row r="100" spans="1:9" x14ac:dyDescent="0.25">
      <c r="A100" s="58" t="s">
        <v>821</v>
      </c>
      <c r="B100" s="59" t="s">
        <v>822</v>
      </c>
      <c r="C100" s="59" t="s">
        <v>818</v>
      </c>
      <c r="D100" s="59" t="s">
        <v>588</v>
      </c>
      <c r="E100" s="59" t="s">
        <v>589</v>
      </c>
      <c r="F100" s="59">
        <v>760</v>
      </c>
      <c r="H100" s="60"/>
      <c r="I100" s="65"/>
    </row>
    <row r="101" spans="1:9" x14ac:dyDescent="0.25">
      <c r="A101" s="58" t="s">
        <v>823</v>
      </c>
      <c r="B101" s="59" t="s">
        <v>824</v>
      </c>
      <c r="C101" s="59" t="s">
        <v>825</v>
      </c>
      <c r="D101" s="59" t="s">
        <v>592</v>
      </c>
      <c r="E101" s="59" t="s">
        <v>646</v>
      </c>
      <c r="F101" s="59">
        <v>1500</v>
      </c>
      <c r="H101" s="60"/>
      <c r="I101" s="65"/>
    </row>
    <row r="102" spans="1:9" x14ac:dyDescent="0.25">
      <c r="A102" s="58" t="s">
        <v>826</v>
      </c>
      <c r="B102" s="59" t="s">
        <v>827</v>
      </c>
      <c r="C102" s="59" t="s">
        <v>828</v>
      </c>
      <c r="D102" s="59" t="s">
        <v>610</v>
      </c>
      <c r="E102" s="59" t="s">
        <v>611</v>
      </c>
      <c r="F102" s="59">
        <v>700</v>
      </c>
      <c r="H102" s="60"/>
      <c r="I102" s="65"/>
    </row>
    <row r="103" spans="1:9" x14ac:dyDescent="0.25">
      <c r="A103" s="58" t="s">
        <v>829</v>
      </c>
      <c r="B103" s="59" t="s">
        <v>724</v>
      </c>
      <c r="C103" s="59" t="s">
        <v>830</v>
      </c>
      <c r="D103" s="59" t="s">
        <v>621</v>
      </c>
      <c r="E103" s="59" t="s">
        <v>622</v>
      </c>
      <c r="F103" s="59">
        <v>500</v>
      </c>
      <c r="H103" s="60"/>
      <c r="I103" s="65"/>
    </row>
    <row r="104" spans="1:9" x14ac:dyDescent="0.25">
      <c r="A104" s="58" t="s">
        <v>831</v>
      </c>
      <c r="B104" s="59" t="s">
        <v>832</v>
      </c>
      <c r="C104" s="59" t="s">
        <v>833</v>
      </c>
      <c r="D104" s="59" t="s">
        <v>592</v>
      </c>
      <c r="E104" s="59" t="s">
        <v>593</v>
      </c>
      <c r="F104" s="59">
        <v>670</v>
      </c>
      <c r="H104" s="60"/>
      <c r="I104" s="65"/>
    </row>
    <row r="105" spans="1:9" x14ac:dyDescent="0.25">
      <c r="A105" s="58" t="s">
        <v>834</v>
      </c>
      <c r="B105" s="59" t="s">
        <v>835</v>
      </c>
      <c r="C105" s="59" t="s">
        <v>833</v>
      </c>
      <c r="D105" s="59" t="s">
        <v>588</v>
      </c>
      <c r="E105" s="59" t="s">
        <v>651</v>
      </c>
      <c r="F105" s="59">
        <v>800</v>
      </c>
      <c r="H105" s="60"/>
      <c r="I105" s="65"/>
    </row>
    <row r="106" spans="1:9" x14ac:dyDescent="0.25">
      <c r="A106" s="58" t="s">
        <v>836</v>
      </c>
      <c r="B106" s="59" t="s">
        <v>837</v>
      </c>
      <c r="C106" s="59" t="s">
        <v>838</v>
      </c>
      <c r="D106" s="59" t="s">
        <v>610</v>
      </c>
      <c r="E106" s="59" t="s">
        <v>839</v>
      </c>
      <c r="F106" s="59">
        <v>970</v>
      </c>
      <c r="H106" s="60"/>
      <c r="I106" s="65"/>
    </row>
    <row r="107" spans="1:9" x14ac:dyDescent="0.25">
      <c r="A107" s="58" t="s">
        <v>840</v>
      </c>
      <c r="B107" s="59" t="s">
        <v>841</v>
      </c>
      <c r="C107" s="59" t="s">
        <v>838</v>
      </c>
      <c r="D107" s="59" t="s">
        <v>588</v>
      </c>
      <c r="E107" s="59" t="s">
        <v>589</v>
      </c>
      <c r="F107" s="59">
        <v>870</v>
      </c>
      <c r="H107" s="60"/>
      <c r="I107" s="65"/>
    </row>
    <row r="108" spans="1:9" x14ac:dyDescent="0.25">
      <c r="A108" s="58" t="s">
        <v>842</v>
      </c>
      <c r="B108" s="59" t="s">
        <v>843</v>
      </c>
      <c r="C108" s="59" t="s">
        <v>844</v>
      </c>
      <c r="D108" s="59" t="s">
        <v>588</v>
      </c>
      <c r="E108" s="59" t="s">
        <v>589</v>
      </c>
      <c r="F108" s="59">
        <v>870</v>
      </c>
      <c r="H108" s="60"/>
      <c r="I108" s="65"/>
    </row>
    <row r="109" spans="1:9" x14ac:dyDescent="0.25">
      <c r="A109" s="66"/>
      <c r="B109" s="67"/>
      <c r="C109" s="67"/>
      <c r="D109" s="67"/>
      <c r="E109" s="67"/>
      <c r="F109" s="67"/>
    </row>
    <row r="110" spans="1:9" x14ac:dyDescent="0.25">
      <c r="A110" s="68"/>
    </row>
    <row r="111" spans="1:9" x14ac:dyDescent="0.25">
      <c r="A111" s="68"/>
    </row>
    <row r="112" spans="1:9" x14ac:dyDescent="0.25">
      <c r="A112" s="68"/>
    </row>
    <row r="113" spans="1:1" x14ac:dyDescent="0.25">
      <c r="A113" s="68"/>
    </row>
    <row r="114" spans="1:1" x14ac:dyDescent="0.25">
      <c r="A114" s="68"/>
    </row>
    <row r="115" spans="1:1" x14ac:dyDescent="0.25">
      <c r="A115" s="68"/>
    </row>
    <row r="116" spans="1:1" x14ac:dyDescent="0.25">
      <c r="A116" s="68"/>
    </row>
    <row r="117" spans="1:1" x14ac:dyDescent="0.25">
      <c r="A117" s="68"/>
    </row>
    <row r="118" spans="1:1" x14ac:dyDescent="0.25">
      <c r="A118" s="68"/>
    </row>
    <row r="119" spans="1:1" x14ac:dyDescent="0.25">
      <c r="A119" s="68"/>
    </row>
    <row r="120" spans="1:1" x14ac:dyDescent="0.25">
      <c r="A120" s="68"/>
    </row>
    <row r="121" spans="1:1" x14ac:dyDescent="0.25">
      <c r="A121" s="68"/>
    </row>
    <row r="122" spans="1:1" x14ac:dyDescent="0.25">
      <c r="A122" s="68"/>
    </row>
    <row r="123" spans="1:1" x14ac:dyDescent="0.25">
      <c r="A123" s="68"/>
    </row>
    <row r="124" spans="1:1" x14ac:dyDescent="0.25">
      <c r="A124" s="68"/>
    </row>
    <row r="125" spans="1:1" x14ac:dyDescent="0.25">
      <c r="A125" s="68"/>
    </row>
    <row r="126" spans="1:1" x14ac:dyDescent="0.25">
      <c r="A126" s="68"/>
    </row>
    <row r="127" spans="1:1" x14ac:dyDescent="0.25">
      <c r="A127" s="68"/>
    </row>
    <row r="128" spans="1:1" x14ac:dyDescent="0.25">
      <c r="A128" s="68"/>
    </row>
    <row r="129" spans="1:1" x14ac:dyDescent="0.25">
      <c r="A129" s="68"/>
    </row>
    <row r="130" spans="1:1" x14ac:dyDescent="0.25">
      <c r="A130" s="68"/>
    </row>
    <row r="131" spans="1:1" x14ac:dyDescent="0.25">
      <c r="A131" s="68"/>
    </row>
    <row r="132" spans="1:1" x14ac:dyDescent="0.25">
      <c r="A132" s="68"/>
    </row>
    <row r="133" spans="1:1" x14ac:dyDescent="0.25">
      <c r="A133" s="68"/>
    </row>
    <row r="134" spans="1:1" x14ac:dyDescent="0.25">
      <c r="A134" s="68"/>
    </row>
    <row r="135" spans="1:1" x14ac:dyDescent="0.25">
      <c r="A135" s="68"/>
    </row>
    <row r="136" spans="1:1" x14ac:dyDescent="0.25">
      <c r="A136" s="68"/>
    </row>
    <row r="137" spans="1:1" x14ac:dyDescent="0.25">
      <c r="A137" s="68"/>
    </row>
    <row r="138" spans="1:1" x14ac:dyDescent="0.25">
      <c r="A138" s="68"/>
    </row>
    <row r="139" spans="1:1" x14ac:dyDescent="0.25">
      <c r="A139" s="68"/>
    </row>
    <row r="140" spans="1:1" x14ac:dyDescent="0.25">
      <c r="A140" s="68"/>
    </row>
    <row r="141" spans="1:1" x14ac:dyDescent="0.25">
      <c r="A141" s="68"/>
    </row>
    <row r="142" spans="1:1" x14ac:dyDescent="0.25">
      <c r="A142" s="68"/>
    </row>
    <row r="143" spans="1:1" x14ac:dyDescent="0.25">
      <c r="A143" s="68"/>
    </row>
    <row r="144" spans="1:1" x14ac:dyDescent="0.25">
      <c r="A144" s="68"/>
    </row>
    <row r="145" spans="1:1" x14ac:dyDescent="0.25">
      <c r="A145" s="68"/>
    </row>
    <row r="146" spans="1:1" x14ac:dyDescent="0.25">
      <c r="A146" s="68"/>
    </row>
    <row r="147" spans="1:1" x14ac:dyDescent="0.25">
      <c r="A147" s="68"/>
    </row>
    <row r="148" spans="1:1" x14ac:dyDescent="0.25">
      <c r="A148" s="68"/>
    </row>
    <row r="149" spans="1:1" x14ac:dyDescent="0.25">
      <c r="A149" s="68"/>
    </row>
    <row r="150" spans="1:1" x14ac:dyDescent="0.25">
      <c r="A150" s="68"/>
    </row>
    <row r="151" spans="1:1" x14ac:dyDescent="0.25">
      <c r="A151" s="68"/>
    </row>
    <row r="152" spans="1:1" x14ac:dyDescent="0.25">
      <c r="A152" s="68"/>
    </row>
    <row r="153" spans="1:1" x14ac:dyDescent="0.25">
      <c r="A153" s="68"/>
    </row>
    <row r="154" spans="1:1" x14ac:dyDescent="0.25">
      <c r="A154" s="68"/>
    </row>
    <row r="155" spans="1:1" x14ac:dyDescent="0.25">
      <c r="A155" s="68"/>
    </row>
    <row r="156" spans="1:1" x14ac:dyDescent="0.25">
      <c r="A156" s="68"/>
    </row>
    <row r="157" spans="1:1" x14ac:dyDescent="0.25">
      <c r="A157" s="68"/>
    </row>
    <row r="158" spans="1:1" x14ac:dyDescent="0.25">
      <c r="A158" s="68"/>
    </row>
    <row r="159" spans="1:1" x14ac:dyDescent="0.25">
      <c r="A159" s="68"/>
    </row>
    <row r="160" spans="1:1" x14ac:dyDescent="0.25">
      <c r="A160" s="68"/>
    </row>
    <row r="161" spans="1:1" x14ac:dyDescent="0.25">
      <c r="A161" s="68"/>
    </row>
    <row r="162" spans="1:1" x14ac:dyDescent="0.25">
      <c r="A162" s="68"/>
    </row>
    <row r="163" spans="1:1" x14ac:dyDescent="0.25">
      <c r="A163" s="68"/>
    </row>
    <row r="164" spans="1:1" x14ac:dyDescent="0.25">
      <c r="A164" s="68"/>
    </row>
    <row r="165" spans="1:1" x14ac:dyDescent="0.25">
      <c r="A165" s="68"/>
    </row>
    <row r="166" spans="1:1" x14ac:dyDescent="0.25">
      <c r="A166" s="68"/>
    </row>
    <row r="167" spans="1:1" x14ac:dyDescent="0.25">
      <c r="A167" s="68"/>
    </row>
    <row r="168" spans="1:1" x14ac:dyDescent="0.25">
      <c r="A168" s="68"/>
    </row>
    <row r="169" spans="1:1" x14ac:dyDescent="0.25">
      <c r="A169" s="68"/>
    </row>
    <row r="170" spans="1:1" x14ac:dyDescent="0.25">
      <c r="A170" s="68"/>
    </row>
    <row r="171" spans="1:1" x14ac:dyDescent="0.25">
      <c r="A171" s="68"/>
    </row>
    <row r="172" spans="1:1" x14ac:dyDescent="0.25">
      <c r="A172" s="68"/>
    </row>
    <row r="173" spans="1:1" x14ac:dyDescent="0.25">
      <c r="A173" s="68"/>
    </row>
    <row r="174" spans="1:1" x14ac:dyDescent="0.25">
      <c r="A174" s="68"/>
    </row>
    <row r="175" spans="1:1" x14ac:dyDescent="0.25">
      <c r="A175" s="68"/>
    </row>
    <row r="176" spans="1:1" x14ac:dyDescent="0.25">
      <c r="A176" s="68"/>
    </row>
    <row r="177" spans="1:1" x14ac:dyDescent="0.25">
      <c r="A177" s="68"/>
    </row>
    <row r="178" spans="1:1" x14ac:dyDescent="0.25">
      <c r="A178" s="68"/>
    </row>
    <row r="179" spans="1:1" x14ac:dyDescent="0.25">
      <c r="A179" s="68"/>
    </row>
    <row r="180" spans="1:1" x14ac:dyDescent="0.25">
      <c r="A180" s="68"/>
    </row>
    <row r="181" spans="1:1" x14ac:dyDescent="0.25">
      <c r="A181" s="68"/>
    </row>
    <row r="182" spans="1:1" x14ac:dyDescent="0.25">
      <c r="A182" s="68"/>
    </row>
    <row r="183" spans="1:1" x14ac:dyDescent="0.25">
      <c r="A183" s="68"/>
    </row>
    <row r="184" spans="1:1" x14ac:dyDescent="0.25">
      <c r="A184" s="68"/>
    </row>
    <row r="185" spans="1:1" x14ac:dyDescent="0.25">
      <c r="A185" s="68"/>
    </row>
    <row r="186" spans="1:1" x14ac:dyDescent="0.25">
      <c r="A186" s="68"/>
    </row>
    <row r="187" spans="1:1" x14ac:dyDescent="0.25">
      <c r="A187" s="68"/>
    </row>
    <row r="188" spans="1:1" x14ac:dyDescent="0.25">
      <c r="A188" s="68"/>
    </row>
    <row r="189" spans="1:1" x14ac:dyDescent="0.25">
      <c r="A189" s="68"/>
    </row>
    <row r="190" spans="1:1" x14ac:dyDescent="0.25">
      <c r="A190" s="68"/>
    </row>
    <row r="191" spans="1:1" x14ac:dyDescent="0.25">
      <c r="A191" s="68"/>
    </row>
    <row r="192" spans="1:1" x14ac:dyDescent="0.25">
      <c r="A192" s="68"/>
    </row>
    <row r="193" spans="1:1" x14ac:dyDescent="0.25">
      <c r="A193" s="68"/>
    </row>
    <row r="194" spans="1:1" x14ac:dyDescent="0.25">
      <c r="A194" s="68"/>
    </row>
    <row r="195" spans="1:1" x14ac:dyDescent="0.25">
      <c r="A195" s="68"/>
    </row>
    <row r="196" spans="1:1" x14ac:dyDescent="0.25">
      <c r="A196" s="68"/>
    </row>
    <row r="197" spans="1:1" x14ac:dyDescent="0.25">
      <c r="A197" s="68"/>
    </row>
    <row r="198" spans="1:1" x14ac:dyDescent="0.25">
      <c r="A198" s="68"/>
    </row>
    <row r="199" spans="1:1" x14ac:dyDescent="0.25">
      <c r="A199" s="68"/>
    </row>
    <row r="200" spans="1:1" x14ac:dyDescent="0.25">
      <c r="A200" s="68"/>
    </row>
    <row r="201" spans="1:1" x14ac:dyDescent="0.25">
      <c r="A201" s="68"/>
    </row>
    <row r="202" spans="1:1" x14ac:dyDescent="0.25">
      <c r="A202" s="68"/>
    </row>
    <row r="203" spans="1:1" x14ac:dyDescent="0.25">
      <c r="A203" s="68"/>
    </row>
    <row r="204" spans="1:1" x14ac:dyDescent="0.25">
      <c r="A204" s="68"/>
    </row>
    <row r="205" spans="1:1" x14ac:dyDescent="0.25">
      <c r="A205" s="68"/>
    </row>
    <row r="206" spans="1:1" x14ac:dyDescent="0.25">
      <c r="A206" s="68"/>
    </row>
    <row r="207" spans="1:1" x14ac:dyDescent="0.25">
      <c r="A207" s="68"/>
    </row>
    <row r="208" spans="1:1" x14ac:dyDescent="0.25">
      <c r="A208" s="68"/>
    </row>
    <row r="209" spans="1:1" x14ac:dyDescent="0.25">
      <c r="A209" s="68"/>
    </row>
    <row r="210" spans="1:1" x14ac:dyDescent="0.25">
      <c r="A210" s="68"/>
    </row>
    <row r="211" spans="1:1" x14ac:dyDescent="0.25">
      <c r="A211" s="68"/>
    </row>
    <row r="212" spans="1:1" x14ac:dyDescent="0.25">
      <c r="A212" s="68"/>
    </row>
    <row r="213" spans="1:1" x14ac:dyDescent="0.25">
      <c r="A213" s="68"/>
    </row>
    <row r="214" spans="1:1" x14ac:dyDescent="0.25">
      <c r="A214" s="68"/>
    </row>
    <row r="215" spans="1:1" x14ac:dyDescent="0.25">
      <c r="A215" s="68"/>
    </row>
    <row r="216" spans="1:1" x14ac:dyDescent="0.25">
      <c r="A216" s="68"/>
    </row>
    <row r="217" spans="1:1" x14ac:dyDescent="0.25">
      <c r="A217" s="68"/>
    </row>
    <row r="218" spans="1:1" x14ac:dyDescent="0.25">
      <c r="A218" s="68"/>
    </row>
    <row r="219" spans="1:1" x14ac:dyDescent="0.25">
      <c r="A219" s="68"/>
    </row>
    <row r="220" spans="1:1" x14ac:dyDescent="0.25">
      <c r="A220" s="68"/>
    </row>
    <row r="221" spans="1:1" x14ac:dyDescent="0.25">
      <c r="A221" s="68"/>
    </row>
    <row r="222" spans="1:1" x14ac:dyDescent="0.25">
      <c r="A222" s="68"/>
    </row>
    <row r="223" spans="1:1" x14ac:dyDescent="0.25">
      <c r="A223" s="68"/>
    </row>
    <row r="224" spans="1:1" x14ac:dyDescent="0.25">
      <c r="A224" s="68"/>
    </row>
    <row r="225" spans="1:1" x14ac:dyDescent="0.25">
      <c r="A225" s="68"/>
    </row>
    <row r="226" spans="1:1" x14ac:dyDescent="0.25">
      <c r="A226" s="68"/>
    </row>
    <row r="227" spans="1:1" x14ac:dyDescent="0.25">
      <c r="A227" s="68"/>
    </row>
    <row r="228" spans="1:1" x14ac:dyDescent="0.25">
      <c r="A228" s="68"/>
    </row>
    <row r="229" spans="1:1" x14ac:dyDescent="0.25">
      <c r="A229" s="68"/>
    </row>
    <row r="230" spans="1:1" x14ac:dyDescent="0.25">
      <c r="A230" s="68"/>
    </row>
    <row r="231" spans="1:1" x14ac:dyDescent="0.25">
      <c r="A231" s="68"/>
    </row>
    <row r="232" spans="1:1" x14ac:dyDescent="0.25">
      <c r="A232" s="68"/>
    </row>
    <row r="233" spans="1:1" x14ac:dyDescent="0.25">
      <c r="A233" s="68"/>
    </row>
    <row r="234" spans="1:1" x14ac:dyDescent="0.25">
      <c r="A234" s="68"/>
    </row>
    <row r="235" spans="1:1" x14ac:dyDescent="0.25">
      <c r="A235" s="68"/>
    </row>
    <row r="236" spans="1:1" x14ac:dyDescent="0.25">
      <c r="A236" s="68"/>
    </row>
    <row r="237" spans="1:1" x14ac:dyDescent="0.25">
      <c r="A237" s="68"/>
    </row>
    <row r="238" spans="1:1" x14ac:dyDescent="0.25">
      <c r="A238" s="68"/>
    </row>
    <row r="239" spans="1:1" x14ac:dyDescent="0.25">
      <c r="A239" s="68"/>
    </row>
    <row r="240" spans="1:1" x14ac:dyDescent="0.25">
      <c r="A240" s="68"/>
    </row>
    <row r="241" spans="1:1" x14ac:dyDescent="0.25">
      <c r="A241" s="68"/>
    </row>
    <row r="242" spans="1:1" x14ac:dyDescent="0.25">
      <c r="A242" s="68"/>
    </row>
    <row r="243" spans="1:1" x14ac:dyDescent="0.25">
      <c r="A243" s="68"/>
    </row>
    <row r="244" spans="1:1" x14ac:dyDescent="0.25">
      <c r="A244" s="68"/>
    </row>
    <row r="245" spans="1:1" x14ac:dyDescent="0.25">
      <c r="A245" s="68"/>
    </row>
    <row r="246" spans="1:1" x14ac:dyDescent="0.25">
      <c r="A246" s="68"/>
    </row>
    <row r="247" spans="1:1" x14ac:dyDescent="0.25">
      <c r="A247" s="68"/>
    </row>
    <row r="248" spans="1:1" x14ac:dyDescent="0.25">
      <c r="A248" s="68"/>
    </row>
    <row r="249" spans="1:1" x14ac:dyDescent="0.25">
      <c r="A249" s="68"/>
    </row>
    <row r="250" spans="1:1" x14ac:dyDescent="0.25">
      <c r="A250" s="68"/>
    </row>
    <row r="251" spans="1:1" x14ac:dyDescent="0.25">
      <c r="A251" s="68"/>
    </row>
    <row r="252" spans="1:1" x14ac:dyDescent="0.25">
      <c r="A252" s="68"/>
    </row>
    <row r="253" spans="1:1" x14ac:dyDescent="0.25">
      <c r="A253" s="68"/>
    </row>
    <row r="254" spans="1:1" x14ac:dyDescent="0.25">
      <c r="A254" s="68"/>
    </row>
    <row r="255" spans="1:1" x14ac:dyDescent="0.25">
      <c r="A255" s="68"/>
    </row>
    <row r="256" spans="1:1" x14ac:dyDescent="0.25">
      <c r="A256" s="68"/>
    </row>
    <row r="257" spans="1:1" x14ac:dyDescent="0.25">
      <c r="A257" s="68"/>
    </row>
    <row r="258" spans="1:1" x14ac:dyDescent="0.25">
      <c r="A258" s="68"/>
    </row>
    <row r="259" spans="1:1" x14ac:dyDescent="0.25">
      <c r="A259" s="68"/>
    </row>
    <row r="260" spans="1:1" x14ac:dyDescent="0.25">
      <c r="A260" s="68"/>
    </row>
    <row r="261" spans="1:1" x14ac:dyDescent="0.25">
      <c r="A261" s="68"/>
    </row>
    <row r="262" spans="1:1" x14ac:dyDescent="0.25">
      <c r="A262" s="68"/>
    </row>
    <row r="263" spans="1:1" x14ac:dyDescent="0.25">
      <c r="A263" s="68"/>
    </row>
    <row r="264" spans="1:1" x14ac:dyDescent="0.25">
      <c r="A264" s="68"/>
    </row>
    <row r="265" spans="1:1" x14ac:dyDescent="0.25">
      <c r="A265" s="68"/>
    </row>
    <row r="266" spans="1:1" x14ac:dyDescent="0.25">
      <c r="A266" s="68"/>
    </row>
    <row r="267" spans="1:1" x14ac:dyDescent="0.25">
      <c r="A267" s="68"/>
    </row>
    <row r="268" spans="1:1" x14ac:dyDescent="0.25">
      <c r="A268" s="68"/>
    </row>
    <row r="269" spans="1:1" x14ac:dyDescent="0.25">
      <c r="A269" s="68"/>
    </row>
    <row r="270" spans="1:1" x14ac:dyDescent="0.25">
      <c r="A270" s="68"/>
    </row>
    <row r="271" spans="1:1" x14ac:dyDescent="0.25">
      <c r="A271" s="68"/>
    </row>
    <row r="272" spans="1:1" x14ac:dyDescent="0.25">
      <c r="A272" s="68"/>
    </row>
    <row r="273" spans="1:1" x14ac:dyDescent="0.25">
      <c r="A273" s="68"/>
    </row>
    <row r="274" spans="1:1" x14ac:dyDescent="0.25">
      <c r="A274" s="68"/>
    </row>
    <row r="275" spans="1:1" x14ac:dyDescent="0.25">
      <c r="A275" s="68"/>
    </row>
    <row r="276" spans="1:1" x14ac:dyDescent="0.25">
      <c r="A276" s="68"/>
    </row>
    <row r="277" spans="1:1" x14ac:dyDescent="0.25">
      <c r="A277" s="68"/>
    </row>
    <row r="278" spans="1:1" x14ac:dyDescent="0.25">
      <c r="A278" s="68"/>
    </row>
    <row r="279" spans="1:1" x14ac:dyDescent="0.25">
      <c r="A279" s="68"/>
    </row>
    <row r="280" spans="1:1" x14ac:dyDescent="0.25">
      <c r="A280" s="68"/>
    </row>
    <row r="281" spans="1:1" x14ac:dyDescent="0.25">
      <c r="A281" s="68"/>
    </row>
    <row r="282" spans="1:1" x14ac:dyDescent="0.25">
      <c r="A282" s="68"/>
    </row>
    <row r="283" spans="1:1" x14ac:dyDescent="0.25">
      <c r="A283" s="68"/>
    </row>
    <row r="284" spans="1:1" x14ac:dyDescent="0.25">
      <c r="A284" s="68"/>
    </row>
    <row r="285" spans="1:1" x14ac:dyDescent="0.25">
      <c r="A285" s="68"/>
    </row>
    <row r="286" spans="1:1" x14ac:dyDescent="0.25">
      <c r="A286" s="68"/>
    </row>
    <row r="287" spans="1:1" x14ac:dyDescent="0.25">
      <c r="A287" s="68"/>
    </row>
    <row r="288" spans="1:1" x14ac:dyDescent="0.25">
      <c r="A288" s="68"/>
    </row>
    <row r="289" spans="1:1" x14ac:dyDescent="0.25">
      <c r="A289" s="68"/>
    </row>
    <row r="290" spans="1:1" x14ac:dyDescent="0.25">
      <c r="A290" s="68"/>
    </row>
    <row r="291" spans="1:1" x14ac:dyDescent="0.25">
      <c r="A291" s="68"/>
    </row>
    <row r="292" spans="1:1" x14ac:dyDescent="0.25">
      <c r="A292" s="68"/>
    </row>
    <row r="293" spans="1:1" x14ac:dyDescent="0.25">
      <c r="A293" s="68"/>
    </row>
    <row r="294" spans="1:1" x14ac:dyDescent="0.25">
      <c r="A294" s="68"/>
    </row>
    <row r="295" spans="1:1" x14ac:dyDescent="0.25">
      <c r="A295" s="68"/>
    </row>
    <row r="296" spans="1:1" x14ac:dyDescent="0.25">
      <c r="A296" s="68"/>
    </row>
    <row r="297" spans="1:1" x14ac:dyDescent="0.25">
      <c r="A297" s="68"/>
    </row>
    <row r="298" spans="1:1" x14ac:dyDescent="0.25">
      <c r="A298" s="68"/>
    </row>
    <row r="299" spans="1:1" x14ac:dyDescent="0.25">
      <c r="A299" s="68"/>
    </row>
    <row r="300" spans="1:1" x14ac:dyDescent="0.25">
      <c r="A300" s="68"/>
    </row>
    <row r="301" spans="1:1" x14ac:dyDescent="0.25">
      <c r="A301" s="68"/>
    </row>
    <row r="302" spans="1:1" x14ac:dyDescent="0.25">
      <c r="A302" s="68"/>
    </row>
    <row r="303" spans="1:1" x14ac:dyDescent="0.25">
      <c r="A303" s="68"/>
    </row>
    <row r="304" spans="1:1" x14ac:dyDescent="0.25">
      <c r="A304" s="68"/>
    </row>
    <row r="305" spans="1:1" x14ac:dyDescent="0.25">
      <c r="A305" s="68"/>
    </row>
    <row r="306" spans="1:1" x14ac:dyDescent="0.25">
      <c r="A306" s="68"/>
    </row>
    <row r="307" spans="1:1" x14ac:dyDescent="0.25">
      <c r="A307" s="68"/>
    </row>
    <row r="308" spans="1:1" x14ac:dyDescent="0.25">
      <c r="A308" s="68"/>
    </row>
    <row r="309" spans="1:1" x14ac:dyDescent="0.25">
      <c r="A309" s="68"/>
    </row>
    <row r="310" spans="1:1" x14ac:dyDescent="0.25">
      <c r="A310" s="68"/>
    </row>
    <row r="311" spans="1:1" x14ac:dyDescent="0.25">
      <c r="A311" s="68"/>
    </row>
    <row r="312" spans="1:1" x14ac:dyDescent="0.25">
      <c r="A312" s="68"/>
    </row>
    <row r="313" spans="1:1" x14ac:dyDescent="0.25">
      <c r="A313" s="68"/>
    </row>
    <row r="314" spans="1:1" x14ac:dyDescent="0.25">
      <c r="A314" s="68"/>
    </row>
    <row r="315" spans="1:1" x14ac:dyDescent="0.25">
      <c r="A315" s="68"/>
    </row>
    <row r="316" spans="1:1" x14ac:dyDescent="0.25">
      <c r="A316" s="68"/>
    </row>
    <row r="317" spans="1:1" x14ac:dyDescent="0.25">
      <c r="A317" s="68"/>
    </row>
    <row r="318" spans="1:1" x14ac:dyDescent="0.25">
      <c r="A318" s="68"/>
    </row>
    <row r="319" spans="1:1" x14ac:dyDescent="0.25">
      <c r="A319" s="68"/>
    </row>
    <row r="320" spans="1:1" x14ac:dyDescent="0.25">
      <c r="A320" s="68"/>
    </row>
    <row r="321" spans="1:1" x14ac:dyDescent="0.25">
      <c r="A321" s="68"/>
    </row>
    <row r="322" spans="1:1" x14ac:dyDescent="0.25">
      <c r="A322" s="68"/>
    </row>
    <row r="323" spans="1:1" x14ac:dyDescent="0.25">
      <c r="A323" s="68"/>
    </row>
    <row r="324" spans="1:1" x14ac:dyDescent="0.25">
      <c r="A324" s="68"/>
    </row>
    <row r="325" spans="1:1" x14ac:dyDescent="0.25">
      <c r="A325" s="68"/>
    </row>
    <row r="326" spans="1:1" x14ac:dyDescent="0.25">
      <c r="A326" s="68"/>
    </row>
    <row r="327" spans="1:1" x14ac:dyDescent="0.25">
      <c r="A327" s="68"/>
    </row>
    <row r="328" spans="1:1" x14ac:dyDescent="0.25">
      <c r="A328" s="68"/>
    </row>
    <row r="329" spans="1:1" x14ac:dyDescent="0.25">
      <c r="A329" s="68"/>
    </row>
    <row r="330" spans="1:1" x14ac:dyDescent="0.25">
      <c r="A330" s="68"/>
    </row>
    <row r="331" spans="1:1" x14ac:dyDescent="0.25">
      <c r="A331" s="68"/>
    </row>
    <row r="332" spans="1:1" x14ac:dyDescent="0.25">
      <c r="A332" s="68"/>
    </row>
    <row r="333" spans="1:1" x14ac:dyDescent="0.25">
      <c r="A333" s="68"/>
    </row>
    <row r="334" spans="1:1" x14ac:dyDescent="0.25">
      <c r="A334" s="68"/>
    </row>
    <row r="335" spans="1:1" x14ac:dyDescent="0.25">
      <c r="A335" s="68"/>
    </row>
    <row r="336" spans="1:1" x14ac:dyDescent="0.25">
      <c r="A336" s="68"/>
    </row>
    <row r="337" spans="1:1" x14ac:dyDescent="0.25">
      <c r="A337" s="68"/>
    </row>
    <row r="338" spans="1:1" x14ac:dyDescent="0.25">
      <c r="A338" s="68"/>
    </row>
    <row r="339" spans="1:1" x14ac:dyDescent="0.25">
      <c r="A339" s="68"/>
    </row>
    <row r="340" spans="1:1" x14ac:dyDescent="0.25">
      <c r="A340" s="68"/>
    </row>
    <row r="341" spans="1:1" x14ac:dyDescent="0.25">
      <c r="A341" s="68"/>
    </row>
    <row r="342" spans="1:1" x14ac:dyDescent="0.25">
      <c r="A342" s="68"/>
    </row>
    <row r="343" spans="1:1" x14ac:dyDescent="0.25">
      <c r="A343" s="68"/>
    </row>
    <row r="344" spans="1:1" x14ac:dyDescent="0.25">
      <c r="A344" s="68"/>
    </row>
    <row r="345" spans="1:1" x14ac:dyDescent="0.25">
      <c r="A345" s="68"/>
    </row>
    <row r="346" spans="1:1" x14ac:dyDescent="0.25">
      <c r="A346" s="68"/>
    </row>
    <row r="347" spans="1:1" x14ac:dyDescent="0.25">
      <c r="A347" s="68"/>
    </row>
    <row r="348" spans="1:1" x14ac:dyDescent="0.25">
      <c r="A348" s="68"/>
    </row>
    <row r="349" spans="1:1" x14ac:dyDescent="0.25">
      <c r="A349" s="68"/>
    </row>
    <row r="350" spans="1:1" x14ac:dyDescent="0.25">
      <c r="A350" s="68"/>
    </row>
    <row r="351" spans="1:1" x14ac:dyDescent="0.25">
      <c r="A351" s="68"/>
    </row>
    <row r="352" spans="1:1" x14ac:dyDescent="0.25">
      <c r="A352" s="68"/>
    </row>
    <row r="353" spans="1:1" x14ac:dyDescent="0.25">
      <c r="A353" s="68"/>
    </row>
    <row r="354" spans="1:1" x14ac:dyDescent="0.25">
      <c r="A354" s="68"/>
    </row>
    <row r="355" spans="1:1" x14ac:dyDescent="0.25">
      <c r="A355" s="68"/>
    </row>
    <row r="356" spans="1:1" x14ac:dyDescent="0.25">
      <c r="A356" s="68"/>
    </row>
    <row r="357" spans="1:1" x14ac:dyDescent="0.25">
      <c r="A357" s="68"/>
    </row>
    <row r="358" spans="1:1" x14ac:dyDescent="0.25">
      <c r="A358" s="68"/>
    </row>
    <row r="359" spans="1:1" x14ac:dyDescent="0.25">
      <c r="A359" s="68"/>
    </row>
    <row r="360" spans="1:1" x14ac:dyDescent="0.25">
      <c r="A360" s="68"/>
    </row>
    <row r="361" spans="1:1" x14ac:dyDescent="0.25">
      <c r="A361" s="68"/>
    </row>
    <row r="362" spans="1:1" x14ac:dyDescent="0.25">
      <c r="A362" s="68"/>
    </row>
    <row r="363" spans="1:1" x14ac:dyDescent="0.25">
      <c r="A363" s="68"/>
    </row>
    <row r="364" spans="1:1" x14ac:dyDescent="0.25">
      <c r="A364" s="68"/>
    </row>
    <row r="365" spans="1:1" x14ac:dyDescent="0.25">
      <c r="A365" s="68"/>
    </row>
    <row r="366" spans="1:1" x14ac:dyDescent="0.25">
      <c r="A366" s="68"/>
    </row>
    <row r="367" spans="1:1" x14ac:dyDescent="0.25">
      <c r="A367" s="68"/>
    </row>
    <row r="368" spans="1:1" x14ac:dyDescent="0.25">
      <c r="A368" s="68"/>
    </row>
    <row r="369" spans="1:1" x14ac:dyDescent="0.25">
      <c r="A369" s="68"/>
    </row>
    <row r="370" spans="1:1" x14ac:dyDescent="0.25">
      <c r="A370" s="68"/>
    </row>
    <row r="371" spans="1:1" x14ac:dyDescent="0.25">
      <c r="A371" s="68"/>
    </row>
    <row r="372" spans="1:1" x14ac:dyDescent="0.25">
      <c r="A372" s="68"/>
    </row>
    <row r="373" spans="1:1" x14ac:dyDescent="0.25">
      <c r="A373" s="68"/>
    </row>
    <row r="374" spans="1:1" x14ac:dyDescent="0.25">
      <c r="A374" s="68"/>
    </row>
    <row r="375" spans="1:1" x14ac:dyDescent="0.25">
      <c r="A375" s="68"/>
    </row>
    <row r="376" spans="1:1" x14ac:dyDescent="0.25">
      <c r="A376" s="68"/>
    </row>
    <row r="377" spans="1:1" x14ac:dyDescent="0.25">
      <c r="A377" s="68"/>
    </row>
    <row r="378" spans="1:1" x14ac:dyDescent="0.25">
      <c r="A378" s="68"/>
    </row>
    <row r="379" spans="1:1" x14ac:dyDescent="0.25">
      <c r="A379" s="68"/>
    </row>
    <row r="380" spans="1:1" x14ac:dyDescent="0.25">
      <c r="A380" s="68"/>
    </row>
    <row r="381" spans="1:1" x14ac:dyDescent="0.25">
      <c r="A381" s="68"/>
    </row>
    <row r="382" spans="1:1" x14ac:dyDescent="0.25">
      <c r="A382" s="68"/>
    </row>
    <row r="383" spans="1:1" x14ac:dyDescent="0.25">
      <c r="A383" s="68"/>
    </row>
    <row r="384" spans="1:1" x14ac:dyDescent="0.25">
      <c r="A384" s="68"/>
    </row>
    <row r="385" spans="1:1" x14ac:dyDescent="0.25">
      <c r="A385" s="68"/>
    </row>
    <row r="386" spans="1:1" x14ac:dyDescent="0.25">
      <c r="A386" s="68"/>
    </row>
    <row r="387" spans="1:1" x14ac:dyDescent="0.25">
      <c r="A387" s="68"/>
    </row>
    <row r="388" spans="1:1" x14ac:dyDescent="0.25">
      <c r="A388" s="68"/>
    </row>
    <row r="389" spans="1:1" x14ac:dyDescent="0.25">
      <c r="A389" s="68"/>
    </row>
    <row r="390" spans="1:1" x14ac:dyDescent="0.25">
      <c r="A390" s="68"/>
    </row>
    <row r="391" spans="1:1" x14ac:dyDescent="0.25">
      <c r="A391" s="68"/>
    </row>
    <row r="392" spans="1:1" x14ac:dyDescent="0.25">
      <c r="A392" s="68"/>
    </row>
    <row r="393" spans="1:1" x14ac:dyDescent="0.25">
      <c r="A393" s="68"/>
    </row>
    <row r="394" spans="1:1" x14ac:dyDescent="0.25">
      <c r="A394" s="68"/>
    </row>
    <row r="395" spans="1:1" x14ac:dyDescent="0.25">
      <c r="A395" s="68"/>
    </row>
    <row r="396" spans="1:1" x14ac:dyDescent="0.25">
      <c r="A396" s="68"/>
    </row>
    <row r="397" spans="1:1" x14ac:dyDescent="0.25">
      <c r="A397" s="68"/>
    </row>
    <row r="398" spans="1:1" x14ac:dyDescent="0.25">
      <c r="A398" s="68"/>
    </row>
    <row r="399" spans="1:1" x14ac:dyDescent="0.25">
      <c r="A399" s="68"/>
    </row>
    <row r="400" spans="1:1" x14ac:dyDescent="0.25">
      <c r="A400" s="68"/>
    </row>
    <row r="401" spans="1:1" x14ac:dyDescent="0.25">
      <c r="A401" s="68"/>
    </row>
    <row r="402" spans="1:1" x14ac:dyDescent="0.25">
      <c r="A402" s="68"/>
    </row>
    <row r="403" spans="1:1" x14ac:dyDescent="0.25">
      <c r="A403" s="68"/>
    </row>
    <row r="404" spans="1:1" x14ac:dyDescent="0.25">
      <c r="A404" s="68"/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E295F-7D65-44ED-8075-80573F27FAB6}">
  <dimension ref="A1:I18"/>
  <sheetViews>
    <sheetView zoomScale="110" zoomScaleNormal="110" workbookViewId="0">
      <selection activeCell="B18" sqref="B18"/>
    </sheetView>
  </sheetViews>
  <sheetFormatPr defaultRowHeight="13.8" x14ac:dyDescent="0.3"/>
  <cols>
    <col min="1" max="2" width="18.33203125" style="70" customWidth="1"/>
    <col min="3" max="5" width="11.33203125" style="70" bestFit="1" customWidth="1"/>
    <col min="6" max="6" width="9.109375" style="70" customWidth="1"/>
    <col min="7" max="7" width="14.88671875" style="70" customWidth="1"/>
    <col min="8" max="9" width="11.88671875" style="70" bestFit="1" customWidth="1"/>
    <col min="10" max="16384" width="8.88671875" style="70"/>
  </cols>
  <sheetData>
    <row r="1" spans="1:9" ht="14.4" x14ac:dyDescent="0.3">
      <c r="A1" s="69" t="s">
        <v>30</v>
      </c>
      <c r="B1" s="69" t="s">
        <v>31</v>
      </c>
      <c r="C1" s="69">
        <v>2023</v>
      </c>
      <c r="D1" s="69">
        <v>2024</v>
      </c>
      <c r="E1" s="69">
        <v>2025</v>
      </c>
      <c r="G1" s="71" t="s">
        <v>434</v>
      </c>
      <c r="H1" s="71" t="s">
        <v>846</v>
      </c>
      <c r="I1" s="71" t="s">
        <v>585</v>
      </c>
    </row>
    <row r="2" spans="1:9" ht="14.4" x14ac:dyDescent="0.3">
      <c r="A2" s="72" t="s">
        <v>21</v>
      </c>
      <c r="B2" s="72" t="s">
        <v>6</v>
      </c>
      <c r="C2" s="72">
        <v>2352.2399999999998</v>
      </c>
      <c r="D2" s="72">
        <v>1482.3</v>
      </c>
      <c r="E2" s="72">
        <v>810</v>
      </c>
      <c r="G2" s="73"/>
      <c r="H2" s="74"/>
      <c r="I2" s="75"/>
    </row>
    <row r="3" spans="1:9" ht="14.4" x14ac:dyDescent="0.3">
      <c r="A3" s="72" t="s">
        <v>21</v>
      </c>
      <c r="B3" s="72" t="s">
        <v>3</v>
      </c>
      <c r="C3" s="72">
        <v>4753.4849999999997</v>
      </c>
      <c r="D3" s="72">
        <v>2189.0250000000001</v>
      </c>
      <c r="E3" s="72">
        <v>526.49999999999898</v>
      </c>
    </row>
    <row r="4" spans="1:9" ht="14.4" x14ac:dyDescent="0.3">
      <c r="A4" s="72" t="s">
        <v>21</v>
      </c>
      <c r="B4" s="72" t="s">
        <v>1</v>
      </c>
      <c r="C4" s="72">
        <v>7554.9375</v>
      </c>
      <c r="D4" s="72">
        <v>3013.5374999999999</v>
      </c>
      <c r="E4" s="72">
        <v>195.74999999999801</v>
      </c>
    </row>
    <row r="5" spans="1:9" ht="14.4" x14ac:dyDescent="0.3">
      <c r="A5" s="72" t="s">
        <v>23</v>
      </c>
      <c r="B5" s="72" t="s">
        <v>11</v>
      </c>
      <c r="C5" s="72">
        <v>1551.825</v>
      </c>
      <c r="D5" s="72">
        <v>1410.75</v>
      </c>
      <c r="E5" s="72">
        <v>904.5</v>
      </c>
    </row>
    <row r="6" spans="1:9" ht="14.4" x14ac:dyDescent="0.3">
      <c r="A6" s="72" t="s">
        <v>23</v>
      </c>
      <c r="B6" s="72" t="s">
        <v>8</v>
      </c>
      <c r="C6" s="72">
        <v>3953.07</v>
      </c>
      <c r="D6" s="72">
        <v>1953.45</v>
      </c>
      <c r="E6" s="72">
        <v>620.99999999999898</v>
      </c>
    </row>
    <row r="7" spans="1:9" ht="14.4" x14ac:dyDescent="0.3">
      <c r="A7" s="72" t="s">
        <v>23</v>
      </c>
      <c r="B7" s="72" t="s">
        <v>6</v>
      </c>
      <c r="C7" s="72">
        <v>6754.5225</v>
      </c>
      <c r="D7" s="72">
        <v>2777.9625000000001</v>
      </c>
      <c r="E7" s="72">
        <v>290.24999999999801</v>
      </c>
    </row>
    <row r="8" spans="1:9" ht="14.4" x14ac:dyDescent="0.3">
      <c r="A8" s="72" t="s">
        <v>20</v>
      </c>
      <c r="B8" s="72" t="s">
        <v>3</v>
      </c>
      <c r="C8" s="72">
        <v>2752.4475000000002</v>
      </c>
      <c r="D8" s="72">
        <v>1600.0875000000001</v>
      </c>
      <c r="E8" s="72">
        <v>762.75</v>
      </c>
    </row>
    <row r="9" spans="1:9" ht="14.4" x14ac:dyDescent="0.3">
      <c r="A9" s="72" t="s">
        <v>20</v>
      </c>
      <c r="B9" s="72" t="s">
        <v>1</v>
      </c>
      <c r="C9" s="72">
        <v>5153.6925000000001</v>
      </c>
      <c r="D9" s="72">
        <v>2306.8125</v>
      </c>
      <c r="E9" s="72">
        <v>479.24999999999898</v>
      </c>
    </row>
    <row r="10" spans="1:9" ht="14.4" x14ac:dyDescent="0.3">
      <c r="A10" s="72" t="s">
        <v>24</v>
      </c>
      <c r="B10" s="72" t="s">
        <v>25</v>
      </c>
      <c r="C10" s="72">
        <v>1151.6175000000003</v>
      </c>
      <c r="D10" s="72">
        <v>1046.9250000000002</v>
      </c>
      <c r="E10" s="72">
        <v>951.75000000000011</v>
      </c>
    </row>
    <row r="11" spans="1:9" ht="14.4" x14ac:dyDescent="0.3">
      <c r="A11" s="72" t="s">
        <v>24</v>
      </c>
      <c r="B11" s="72" t="s">
        <v>11</v>
      </c>
      <c r="C11" s="72">
        <v>3552.8625000000002</v>
      </c>
      <c r="D11" s="72">
        <v>1835.6624999999999</v>
      </c>
      <c r="E11" s="72">
        <v>668.24999999999898</v>
      </c>
    </row>
    <row r="12" spans="1:9" ht="14.4" x14ac:dyDescent="0.3">
      <c r="A12" s="72" t="s">
        <v>24</v>
      </c>
      <c r="B12" s="72" t="s">
        <v>8</v>
      </c>
      <c r="C12" s="72">
        <v>6354.3149999999996</v>
      </c>
      <c r="D12" s="72">
        <v>2660.1750000000002</v>
      </c>
      <c r="E12" s="72">
        <v>337.49999999999898</v>
      </c>
    </row>
    <row r="13" spans="1:9" ht="14.4" x14ac:dyDescent="0.3">
      <c r="A13" s="72" t="s">
        <v>22</v>
      </c>
      <c r="B13" s="72" t="s">
        <v>8</v>
      </c>
      <c r="C13" s="72">
        <v>1952.0325</v>
      </c>
      <c r="D13" s="72">
        <v>1282.5</v>
      </c>
      <c r="E13" s="72">
        <v>857.25</v>
      </c>
    </row>
    <row r="14" spans="1:9" ht="14.4" x14ac:dyDescent="0.3">
      <c r="A14" s="72" t="s">
        <v>22</v>
      </c>
      <c r="B14" s="72" t="s">
        <v>6</v>
      </c>
      <c r="C14" s="72">
        <v>4353.2775000000001</v>
      </c>
      <c r="D14" s="72">
        <v>2071.2375000000002</v>
      </c>
      <c r="E14" s="72">
        <v>573.74999999999898</v>
      </c>
    </row>
    <row r="15" spans="1:9" ht="14.4" x14ac:dyDescent="0.3">
      <c r="A15" s="72" t="s">
        <v>22</v>
      </c>
      <c r="B15" s="72" t="s">
        <v>3</v>
      </c>
      <c r="C15" s="72">
        <v>7154.73</v>
      </c>
      <c r="D15" s="72">
        <v>2895.75</v>
      </c>
      <c r="E15" s="72">
        <v>242.99999999999801</v>
      </c>
    </row>
    <row r="16" spans="1:9" ht="14.4" x14ac:dyDescent="0.3">
      <c r="A16" s="72" t="s">
        <v>16</v>
      </c>
      <c r="B16" s="72" t="s">
        <v>1</v>
      </c>
      <c r="C16" s="72">
        <v>3152.6550000000002</v>
      </c>
      <c r="D16" s="72">
        <v>1717.875</v>
      </c>
      <c r="E16" s="72">
        <v>715.49999999999898</v>
      </c>
    </row>
    <row r="17" spans="1:5" ht="14.4" x14ac:dyDescent="0.3">
      <c r="A17" s="72" t="s">
        <v>16</v>
      </c>
      <c r="B17" s="72" t="s">
        <v>25</v>
      </c>
      <c r="C17" s="72">
        <v>5553.9</v>
      </c>
      <c r="D17" s="72">
        <v>2424.6</v>
      </c>
      <c r="E17" s="72">
        <v>431.99999999999898</v>
      </c>
    </row>
    <row r="18" spans="1:5" ht="14.4" x14ac:dyDescent="0.3">
      <c r="A18" s="72" t="s">
        <v>16</v>
      </c>
      <c r="B18" s="72" t="s">
        <v>3</v>
      </c>
      <c r="C18" s="72">
        <v>5954.1075000000001</v>
      </c>
      <c r="D18" s="72">
        <v>2542.3874999999998</v>
      </c>
      <c r="E18" s="72">
        <v>384.74999999999898</v>
      </c>
    </row>
  </sheetData>
  <sortState xmlns:xlrd2="http://schemas.microsoft.com/office/spreadsheetml/2017/richdata2" ref="A2:E18">
    <sortCondition ref="A7:A1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Abs...</vt:lpstr>
      <vt:lpstr>Num_text</vt:lpstr>
      <vt:lpstr>Otsingud</vt:lpstr>
      <vt:lpstr>If..</vt:lpstr>
      <vt:lpstr>TRIM</vt:lpstr>
      <vt:lpstr> </vt:lpstr>
      <vt:lpstr>SIF_CIF1</vt:lpstr>
      <vt:lpstr>Euroopa</vt:lpstr>
      <vt:lpstr>EUR+muu</vt:lpstr>
      <vt:lpstr>Euro</vt:lpstr>
      <vt:lpstr>  </vt:lpstr>
      <vt:lpstr>Yl_R</vt:lpstr>
      <vt:lpstr>5</vt:lpstr>
      <vt:lpstr>5 (2)</vt:lpstr>
      <vt:lpstr>Ind_Mat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2026-03-26T15:52:47Z</dcterms:created>
  <dcterms:modified xsi:type="dcterms:W3CDTF">2026-03-26T18:22:33Z</dcterms:modified>
</cp:coreProperties>
</file>