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V\Excel_PK\"/>
    </mc:Choice>
  </mc:AlternateContent>
  <xr:revisionPtr revIDLastSave="0" documentId="13_ncr:1_{59F02039-8C18-419F-8782-A7685D67E047}" xr6:coauthVersionLast="47" xr6:coauthVersionMax="47" xr10:uidLastSave="{00000000-0000-0000-0000-000000000000}"/>
  <bookViews>
    <workbookView xWindow="-108" yWindow="-108" windowWidth="23256" windowHeight="12456" tabRatio="698" xr2:uid="{F362F796-5CC8-4999-B82B-EAB849007063}"/>
  </bookViews>
  <sheets>
    <sheet name="Test" sheetId="11" r:id="rId1"/>
    <sheet name="Andm..." sheetId="3" r:id="rId2"/>
    <sheet name="L_Valem..." sheetId="4" r:id="rId3"/>
    <sheet name="Vorm..." sheetId="5" r:id="rId4"/>
    <sheet name="Abs..." sheetId="6" r:id="rId5"/>
    <sheet name="Risttab..." sheetId="7" r:id="rId6"/>
    <sheet name="If.." sheetId="8" r:id="rId7"/>
    <sheet name="Otsingud" sheetId="9" r:id="rId8"/>
    <sheet name="Diagr..." sheetId="10" r:id="rId9"/>
    <sheet name=" " sheetId="13" r:id="rId10"/>
    <sheet name="Euroopa" sheetId="1" r:id="rId11"/>
    <sheet name="EUR+muu" sheetId="2" r:id="rId12"/>
    <sheet name="Euro" sheetId="16" r:id="rId13"/>
    <sheet name="  " sheetId="18" r:id="rId14"/>
    <sheet name="plaan" sheetId="17" r:id="rId15"/>
  </sheets>
  <definedNames>
    <definedName name="_xlnm._FilterDatabase" localSheetId="11" hidden="1">'EUR+muu'!$A$5:$G$67</definedName>
    <definedName name="_xlnm._FilterDatabase" localSheetId="12" hidden="1">Euro!$A$7:$F$47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6" i="9" l="1"/>
  <c r="G17" i="9"/>
  <c r="G18" i="9"/>
  <c r="G19" i="9"/>
  <c r="G20" i="9"/>
  <c r="G21" i="9"/>
  <c r="G22" i="9"/>
  <c r="G23" i="9"/>
  <c r="G24" i="9"/>
  <c r="G25" i="9"/>
  <c r="G26" i="9"/>
  <c r="G27" i="9"/>
  <c r="G28" i="9"/>
  <c r="G29" i="9"/>
  <c r="G30" i="9"/>
  <c r="G31" i="9"/>
  <c r="G32" i="9"/>
  <c r="G33" i="9"/>
  <c r="G34" i="9"/>
  <c r="G35" i="9"/>
  <c r="G36" i="9"/>
  <c r="G37" i="9"/>
  <c r="G38" i="9"/>
  <c r="G39" i="9"/>
  <c r="G40" i="9"/>
  <c r="G41" i="9"/>
  <c r="G42" i="9"/>
  <c r="G43" i="9"/>
  <c r="D12" i="8"/>
  <c r="F22" i="8" s="1"/>
  <c r="F18" i="8" l="1"/>
  <c r="F21" i="8"/>
  <c r="F27" i="8"/>
  <c r="F20" i="8"/>
  <c r="F19" i="8"/>
  <c r="F17" i="8"/>
  <c r="F16" i="8"/>
  <c r="F42" i="8"/>
  <c r="F41" i="8"/>
  <c r="F40" i="8"/>
  <c r="F39" i="8"/>
  <c r="F33" i="8"/>
  <c r="F32" i="8"/>
  <c r="F31" i="8"/>
  <c r="F30" i="8"/>
  <c r="F29" i="8"/>
  <c r="F28" i="8"/>
  <c r="F15" i="8"/>
  <c r="F38" i="8"/>
  <c r="F26" i="8"/>
  <c r="F37" i="8"/>
  <c r="F25" i="8"/>
  <c r="F36" i="8"/>
  <c r="F24" i="8"/>
  <c r="F35" i="8"/>
  <c r="F23" i="8"/>
  <c r="F34" i="8"/>
</calcChain>
</file>

<file path=xl/sharedStrings.xml><?xml version="1.0" encoding="utf-8"?>
<sst xmlns="http://schemas.openxmlformats.org/spreadsheetml/2006/main" count="937" uniqueCount="390">
  <si>
    <t>Riik;Standard_BAC_‰;Algajate_piir_BAC_‰;Näide_trahvist/Karistusest</t>
  </si>
  <si>
    <t>Austria;0.5;0.1;Rahatrahvid ja juhiloa peatamine sõltuvalt joobest</t>
  </si>
  <si>
    <t>Belgia;0.5;0.2;Fines increase with BAC and licence suspension</t>
  </si>
  <si>
    <t>Bulgaaria;0.5;0.5;Rahatrahv, juhiloa peatamine</t>
  </si>
  <si>
    <t>Horvaatia;0.5;0.0;Trahvid ja juhiloa peatamine</t>
  </si>
  <si>
    <t>Küpros;0.5;0.2;Karistus kuni juhiloa peatamiseni</t>
  </si>
  <si>
    <t>Tšehhi;0.0;0.0;Nulltolerants – raske rikkumise korral rahatrahv või karistus</t>
  </si>
  <si>
    <t>Taani;0.5;0.5;Karistused trahvina, juhiloa peatamine</t>
  </si>
  <si>
    <t>Eesti;0.2;0.2;Trahvid, juhiloa peatamine või kriminaalmenetlus suure joobe korral</t>
  </si>
  <si>
    <t>Soome;0.5;0.5;Trahvid ja juhtimise keelamine</t>
  </si>
  <si>
    <t>Prantsusmaa;0.5;0.2;Fines up to ~€4,500 + licence suspension/prison possible</t>
  </si>
  <si>
    <t>Saksamaa;0.5;0.0;Rahatrahv ja juhiloa peatamine sõltuvalt BACist</t>
  </si>
  <si>
    <t>Kreeka;0.5;0.2;Trahvid ja juhiloa peatamine</t>
  </si>
  <si>
    <t>Ungari;0.0;0.0;Nulltolerants, trahvid/karistus</t>
  </si>
  <si>
    <t>Iirimaa;0.5;0.2;Rahatrahvid, juhiloa peatamine</t>
  </si>
  <si>
    <t>Itaalia;0.5;0.0;Trahvid, juhiloa peatamine või vangistus</t>
  </si>
  <si>
    <t xml:space="preserve">Läti;0.5;0.2;Suured trahvid ja juhiloa peatamine (uued seaduse muudatused) </t>
  </si>
  <si>
    <t>Leedu;0.4;0.0;Karistused trahvi ja juhiloa peatamisega</t>
  </si>
  <si>
    <t>Luksemburg;0.5;0.2;Rahatrahv ja punkte juhiloale</t>
  </si>
  <si>
    <t>Malta;0.5;0.2;Trahvid ja juhiloa peatamine</t>
  </si>
  <si>
    <t>Holland;0.5;0.2;Rahatrahvid ja juhiloa peatamine</t>
  </si>
  <si>
    <t>Norra;0.2;0.2;Fines up to ~1×–1.5× kuu palgast, juhiloa keelamine</t>
  </si>
  <si>
    <t>Poola;0.2;0.2;Rahatrahv, juhiloa peatamine</t>
  </si>
  <si>
    <t>Portugal;0.5;0.2;Trahvid ja juhiloa peatamine</t>
  </si>
  <si>
    <t>Rumeenia;0.0;0.0;Nulltolerants, rahatrahvid/karistus</t>
  </si>
  <si>
    <t>Slovakkia;0.0;0.0;Nulltolerants, karistus</t>
  </si>
  <si>
    <t>Sloveenia;0.5;0.0;Trahvid ja juhiloa peatamine</t>
  </si>
  <si>
    <t>Hispaania;0.5;0.3;Trahvid ~€500+ ja juhiloa peatamine</t>
  </si>
  <si>
    <t>Rootsi;0.2;0.2;Trahvid, juhiloa peatamine</t>
  </si>
  <si>
    <t>Šveits;0.5;0.1;Rahatrahvid ja juhiloa peatamine</t>
  </si>
  <si>
    <t>Ühendkuningriik;0.8;0.8/0.5 (Š) ;Fines, driving ban, up to prison; uus piir langemas</t>
  </si>
  <si>
    <t>NZD fines ≈ €150–€2,000</t>
  </si>
  <si>
    <t>Verify local rules</t>
  </si>
  <si>
    <t>Zero for under 20; fines/suspension</t>
  </si>
  <si>
    <t>0.0</t>
  </si>
  <si>
    <t>0.5</t>
  </si>
  <si>
    <t>Oceania</t>
  </si>
  <si>
    <t>New Zealand</t>
  </si>
  <si>
    <t>AUD fines ≈ €200–€2,500 (varies by state)</t>
  </si>
  <si>
    <t>State limits vary; some 0.05 common</t>
  </si>
  <si>
    <t>Fines, licence suspension; varies by state</t>
  </si>
  <si>
    <t>Australia</t>
  </si>
  <si>
    <t>Alcohol prohibited; severe penalties (not easily euro-valued)</t>
  </si>
  <si>
    <t>Alcohol banned; severe penalties</t>
  </si>
  <si>
    <t>Middle East</t>
  </si>
  <si>
    <t>Saudi Arabia</t>
  </si>
  <si>
    <t>Kontrollida (allikas vaja)</t>
  </si>
  <si>
    <t>Zero tolerance; severe penalties</t>
  </si>
  <si>
    <t>United Arab Emirates</t>
  </si>
  <si>
    <t>ILS fines ≈ €200–€2,000</t>
  </si>
  <si>
    <t>Fines, suspension; special lower limits for young/commercial drivers</t>
  </si>
  <si>
    <t>0.005</t>
  </si>
  <si>
    <t>0.24</t>
  </si>
  <si>
    <t>Israel</t>
  </si>
  <si>
    <t>TRY fines ≈ €50–€1,200</t>
  </si>
  <si>
    <t>Fines, suspension</t>
  </si>
  <si>
    <t>0.02</t>
  </si>
  <si>
    <t>0.05</t>
  </si>
  <si>
    <t>Middle East/Asia</t>
  </si>
  <si>
    <t>Turkey</t>
  </si>
  <si>
    <t>PHP fines ≈ €20–€800</t>
  </si>
  <si>
    <t>0.01</t>
  </si>
  <si>
    <t>Asia</t>
  </si>
  <si>
    <t>Philippines</t>
  </si>
  <si>
    <t>Very strict; approx €50–€1,000</t>
  </si>
  <si>
    <t>Zero tolerance for drivers of all vehicles (strict enforcement)</t>
  </si>
  <si>
    <t>Vietnam</t>
  </si>
  <si>
    <t>THB fines ≈ €50–€1,000</t>
  </si>
  <si>
    <t>Thailand</t>
  </si>
  <si>
    <t>SGD fines ≈ €500–€5,000</t>
  </si>
  <si>
    <t>Fines, imprisonment; mandatory penalties for &gt; limit</t>
  </si>
  <si>
    <t>0.08</t>
  </si>
  <si>
    <t>Singapore</t>
  </si>
  <si>
    <t>MYR fines ≈ €50–€1,000</t>
  </si>
  <si>
    <t>Fines, imprisonment possible</t>
  </si>
  <si>
    <t>0.2</t>
  </si>
  <si>
    <t>0.8</t>
  </si>
  <si>
    <t>Malaysia</t>
  </si>
  <si>
    <t>Often administrative penalties; €0–€400</t>
  </si>
  <si>
    <t>Zero tolerance in many areas; enforcement varies</t>
  </si>
  <si>
    <t>Indonesia</t>
  </si>
  <si>
    <t>INR fines ≈ €20–€700 (varies by state)</t>
  </si>
  <si>
    <t>Varies by state; fines and suspension</t>
  </si>
  <si>
    <t>0.03</t>
  </si>
  <si>
    <t>India</t>
  </si>
  <si>
    <t>KRW fines ≈ €100–€1,200</t>
  </si>
  <si>
    <t>Fines, licence penalties</t>
  </si>
  <si>
    <t>South Korea</t>
  </si>
  <si>
    <t>¥ fines ≈ €100–€1,500</t>
  </si>
  <si>
    <t>Fines, imprisonment for serious cases</t>
  </si>
  <si>
    <t>Japan</t>
  </si>
  <si>
    <t>RMB fines ≈ €50–€1,000 (can include detention)</t>
  </si>
  <si>
    <t>Strict penalties; criminal for drink-driving in some cases</t>
  </si>
  <si>
    <t>China</t>
  </si>
  <si>
    <t>Approx €50–€700</t>
  </si>
  <si>
    <t>Africa</t>
  </si>
  <si>
    <t>Kenya</t>
  </si>
  <si>
    <t>Approx €20–€400</t>
  </si>
  <si>
    <t>Fines, enforcement varies</t>
  </si>
  <si>
    <t>Nigeria</t>
  </si>
  <si>
    <t>Approx €20–€300</t>
  </si>
  <si>
    <t>Morocco</t>
  </si>
  <si>
    <t>Approx €50–€500</t>
  </si>
  <si>
    <t>Fines, suspension; enforcement varies</t>
  </si>
  <si>
    <t>Egypt</t>
  </si>
  <si>
    <t>ZAR fines ≈ €100–€1,500</t>
  </si>
  <si>
    <t>Fines, imprisonment for high BAC</t>
  </si>
  <si>
    <t>South Africa</t>
  </si>
  <si>
    <t>PEN fines ≈ €50–€800</t>
  </si>
  <si>
    <t>South America</t>
  </si>
  <si>
    <t>Peru</t>
  </si>
  <si>
    <t>COP fines ≈ €50–€800</t>
  </si>
  <si>
    <t>Colombia</t>
  </si>
  <si>
    <t>CLP fines ≈ €100–€1,500</t>
  </si>
  <si>
    <t>Fines, suspension; varies by severity</t>
  </si>
  <si>
    <t>0.3</t>
  </si>
  <si>
    <t>Chile</t>
  </si>
  <si>
    <t>ARS fines ≈ €50–€1,500 (varies)</t>
  </si>
  <si>
    <t>Zero or very low limits in many provinces; fines</t>
  </si>
  <si>
    <t>Argentina</t>
  </si>
  <si>
    <t>R$ fines ≈ €200–€2,000</t>
  </si>
  <si>
    <t>Zero tolerance; fines and licence suspension</t>
  </si>
  <si>
    <t>Brazil</t>
  </si>
  <si>
    <t>MXN fines ≈ €50–€1,000 (varies by state)</t>
  </si>
  <si>
    <t>Verify state rules</t>
  </si>
  <si>
    <t>Fines, varies by state</t>
  </si>
  <si>
    <t>0.4</t>
  </si>
  <si>
    <t>North America</t>
  </si>
  <si>
    <t>Mexico</t>
  </si>
  <si>
    <t>CAD fines ≈ €200–€2,000</t>
  </si>
  <si>
    <t>Provinces may have additional measures</t>
  </si>
  <si>
    <t>Fines, licence measures (administrative penalties)</t>
  </si>
  <si>
    <t>Canada</t>
  </si>
  <si>
    <t>Varies by state; commonly $200–$2,500 (≈€180–€2,300)</t>
  </si>
  <si>
    <t>State laws vary; commercial/under21 stricter</t>
  </si>
  <si>
    <t>Fines, licence suspension; varies by state (commonly 0.8)</t>
  </si>
  <si>
    <t>United States</t>
  </si>
  <si>
    <t>Europe</t>
  </si>
  <si>
    <t>Ukraine</t>
  </si>
  <si>
    <t>RUB fines ≈ €50–€800</t>
  </si>
  <si>
    <t>0.0356</t>
  </si>
  <si>
    <t>Europe/Asia</t>
  </si>
  <si>
    <t>Russia</t>
  </si>
  <si>
    <t>£100–£5,000 (≈€120–€5,800)</t>
  </si>
  <si>
    <t>Fines, ban, possible prison (Scotland 0.5)</t>
  </si>
  <si>
    <t>United Kingdom</t>
  </si>
  <si>
    <t>CHF-based €200–€3,500</t>
  </si>
  <si>
    <t>0.1</t>
  </si>
  <si>
    <t>Switzerland</t>
  </si>
  <si>
    <t>Income-based fines, commonly €200–€5,000</t>
  </si>
  <si>
    <t>Sweden</t>
  </si>
  <si>
    <t>€500–€1,000+ (varies with BAC, up to €1,000+)</t>
  </si>
  <si>
    <t>Fines ~€500+, suspension</t>
  </si>
  <si>
    <t>Spain</t>
  </si>
  <si>
    <t>€300–€2,000</t>
  </si>
  <si>
    <t>Slovenia</t>
  </si>
  <si>
    <t>€100–€1,200</t>
  </si>
  <si>
    <t>Zero tolerance, fines</t>
  </si>
  <si>
    <t>Slovakia</t>
  </si>
  <si>
    <t>€100–€1,500</t>
  </si>
  <si>
    <t>Romania</t>
  </si>
  <si>
    <t>€250–€2,500</t>
  </si>
  <si>
    <t>Portugal</t>
  </si>
  <si>
    <t>€100–€2,000</t>
  </si>
  <si>
    <t>Poland</t>
  </si>
  <si>
    <t>Income-based fines, often €300–€10,000</t>
  </si>
  <si>
    <t>Fines (income-based), suspension</t>
  </si>
  <si>
    <t>Norway</t>
  </si>
  <si>
    <t>€200–€2,700</t>
  </si>
  <si>
    <t>Netherlands</t>
  </si>
  <si>
    <t>Malta</t>
  </si>
  <si>
    <t>€145–€2,500</t>
  </si>
  <si>
    <t>Fines, points</t>
  </si>
  <si>
    <t>Luxembourg</t>
  </si>
  <si>
    <t>€200–€1,500</t>
  </si>
  <si>
    <t>Lithuania</t>
  </si>
  <si>
    <t>€280–€1,500</t>
  </si>
  <si>
    <t>Latvia</t>
  </si>
  <si>
    <t>€500–€6,000</t>
  </si>
  <si>
    <t>Fines, suspension or prison</t>
  </si>
  <si>
    <t>Italy</t>
  </si>
  <si>
    <t>€200–€5,000</t>
  </si>
  <si>
    <t>Ireland</t>
  </si>
  <si>
    <t>ISK-based fines ≈ €200–€2,500</t>
  </si>
  <si>
    <t>Iceland</t>
  </si>
  <si>
    <t>€0–€1,200</t>
  </si>
  <si>
    <t>Hungary</t>
  </si>
  <si>
    <t>€200–€1,200</t>
  </si>
  <si>
    <t>Greece</t>
  </si>
  <si>
    <t>€500–€3,000 (sõltuvalt juhtumist)</t>
  </si>
  <si>
    <t>Germany</t>
  </si>
  <si>
    <t>€135–€4,500</t>
  </si>
  <si>
    <t>Fines up to ~€4500, suspension/prison possible</t>
  </si>
  <si>
    <t>France</t>
  </si>
  <si>
    <t>Income-based fines ≈ €200–€5,000</t>
  </si>
  <si>
    <t>Fines, driving ban</t>
  </si>
  <si>
    <t>Finland</t>
  </si>
  <si>
    <t>€400–€2,000 (sõltuvalt joobest)</t>
  </si>
  <si>
    <t>Fines, suspension, criminal for high BAC</t>
  </si>
  <si>
    <t>Estonia</t>
  </si>
  <si>
    <t>DKK-based fines ≈ €135–€2,000</t>
  </si>
  <si>
    <t>Denmark</t>
  </si>
  <si>
    <t>€0–€2,500 (varies; zero tolerance enforcement)</t>
  </si>
  <si>
    <t>Zero tolerance; fines/penalties</t>
  </si>
  <si>
    <t>Czech Republic</t>
  </si>
  <si>
    <t>Cyprus</t>
  </si>
  <si>
    <t>€200–€1,000</t>
  </si>
  <si>
    <t>Croatia</t>
  </si>
  <si>
    <t>€150–€1,200</t>
  </si>
  <si>
    <t>Bulgaria</t>
  </si>
  <si>
    <t>€200–€2,500</t>
  </si>
  <si>
    <t>Fines increase with BAC; suspension</t>
  </si>
  <si>
    <t>Belgium</t>
  </si>
  <si>
    <t>€300–€3,000</t>
  </si>
  <si>
    <t>Fines, licence suspension</t>
  </si>
  <si>
    <t>Austria</t>
  </si>
  <si>
    <t>Trahvi_eur</t>
  </si>
  <si>
    <t>Notes</t>
  </si>
  <si>
    <t>Example_Penalties</t>
  </si>
  <si>
    <t>Novice_BAC_‰</t>
  </si>
  <si>
    <t>Standard_BAC_‰</t>
  </si>
  <si>
    <t>Region</t>
  </si>
  <si>
    <t>Country</t>
  </si>
  <si>
    <t>Mitu riiki euroopas kus kuni 0,2 on lubatud?</t>
  </si>
  <si>
    <t>55.55</t>
  </si>
  <si>
    <t>5 USD</t>
  </si>
  <si>
    <t>Võimalikud vastuste variandid "ON";  "EI OLE"</t>
  </si>
  <si>
    <t>Millised lahtrites olevad väärtused on numbrilised ja võimaldavad teha arvutustehteid?</t>
  </si>
  <si>
    <t>Tagastatav summa</t>
  </si>
  <si>
    <t>Intress</t>
  </si>
  <si>
    <t>Laenu summa</t>
  </si>
  <si>
    <t>Arvutada tagastatav summa. Algsele laenu summale (Tulp A) tuleb arvutada juurde intress (Tulp B)</t>
  </si>
  <si>
    <t>Pilt 1</t>
  </si>
  <si>
    <t>A</t>
  </si>
  <si>
    <t>Aadu</t>
  </si>
  <si>
    <t>Pärn</t>
  </si>
  <si>
    <t>Margus</t>
  </si>
  <si>
    <t>Kivi</t>
  </si>
  <si>
    <t>B</t>
  </si>
  <si>
    <t>Kalle</t>
  </si>
  <si>
    <t>Haab</t>
  </si>
  <si>
    <t>C</t>
  </si>
  <si>
    <t>Maali</t>
  </si>
  <si>
    <t>Mänd</t>
  </si>
  <si>
    <t>Aare</t>
  </si>
  <si>
    <t>Kask</t>
  </si>
  <si>
    <t>Eedi</t>
  </si>
  <si>
    <t>Kuusk</t>
  </si>
  <si>
    <t>E</t>
  </si>
  <si>
    <t>Grupp</t>
  </si>
  <si>
    <t>Eesnimi</t>
  </si>
  <si>
    <t>Nr</t>
  </si>
  <si>
    <t>Kujundada tabel näidatud kujule (Pilt 1)</t>
  </si>
  <si>
    <t>Tehingute arv</t>
  </si>
  <si>
    <t>Keskmine tagastatud summa</t>
  </si>
  <si>
    <t>Tagastatud summad kokku</t>
  </si>
  <si>
    <t>Laenatud summad kokku</t>
  </si>
  <si>
    <t>Tuua välja küsitud tulemused</t>
  </si>
  <si>
    <t>Näidata "Tagastatav summa" 2 kohta peale koma</t>
  </si>
  <si>
    <t>Lahendus peab andma õiged vastused, kui Intressi lahtris B7 muuta</t>
  </si>
  <si>
    <t>Arvutada "Tagastatav summa"</t>
  </si>
  <si>
    <t>F</t>
  </si>
  <si>
    <t>H</t>
  </si>
  <si>
    <t>G</t>
  </si>
  <si>
    <t>D</t>
  </si>
  <si>
    <t>Pilt 3</t>
  </si>
  <si>
    <t>Pilt 2</t>
  </si>
  <si>
    <t>Luua risttabel, kus tuuakse välja tagastatavad summad Gruppide kaupa protsentuaalselt (Pilt 3)</t>
  </si>
  <si>
    <t>Luua risttabel, kus tuuakse välja tagastatavad summad Gruppide kaupa (Pilt 2)</t>
  </si>
  <si>
    <t>Tamm</t>
  </si>
  <si>
    <t>Soo</t>
  </si>
  <si>
    <t>Raba</t>
  </si>
  <si>
    <t>Loodus</t>
  </si>
  <si>
    <t>Lepp</t>
  </si>
  <si>
    <t>Kadakas</t>
  </si>
  <si>
    <t>Üle Päevad</t>
  </si>
  <si>
    <t>Üle</t>
  </si>
  <si>
    <t>Tähtaeg</t>
  </si>
  <si>
    <t>Perekonnanimi</t>
  </si>
  <si>
    <t>Tänane kuupäev</t>
  </si>
  <si>
    <t>Laenu tähtaeg tulevikus</t>
  </si>
  <si>
    <t>Laenu tähtaeg ületatud</t>
  </si>
  <si>
    <t>Sorteerida tabel "Laenu summa" alusel kasvavasse järjestusse.</t>
  </si>
  <si>
    <t>Tuua välja mitu tehingut ei ole tähtaega ületanud</t>
  </si>
  <si>
    <t>Tuua välja mitu tehingut on tähtaja ületanud</t>
  </si>
  <si>
    <t>Tuua välja (Tulp H) mitu päeva on tähtaeg ületatud</t>
  </si>
  <si>
    <t>Tuua visuaalselt esile väärtused, mis on tähtaja ületanud  "Tänane kuupäev" on lahtris D12"  (Tulp F)</t>
  </si>
  <si>
    <t>Filtreerida C ja D gruppi kuuluvad tehingud</t>
  </si>
  <si>
    <t>Tuua välja (Tulp F) intress vastavalt sellele millisesse Gruppi ta kuulub (Grupid A5:B12)</t>
  </si>
  <si>
    <t>Sorteerida tabel väljade "Perekonnanim" ja "Eesnimi" alusel</t>
  </si>
  <si>
    <t>Pilt 4</t>
  </si>
  <si>
    <t>Summa</t>
  </si>
  <si>
    <t>Kategooria</t>
  </si>
  <si>
    <t>Luua näidatud diagramm (Pilt 4)</t>
  </si>
  <si>
    <t>Mitu riiki lubab ainult nulltolerantsi?</t>
  </si>
  <si>
    <t>Luua eraldi tabelid SUUR lubatud ja VÄIKE lubatud. Suured on kõik &gt;0,2</t>
  </si>
  <si>
    <t>Riik</t>
  </si>
  <si>
    <t>Regioon</t>
  </si>
  <si>
    <t>Algajate_piir_BAC_‰</t>
  </si>
  <si>
    <t>Näide_trahvist/Karistusest</t>
  </si>
  <si>
    <t>Albaania</t>
  </si>
  <si>
    <t>Euroopa</t>
  </si>
  <si>
    <t>€50–€500</t>
  </si>
  <si>
    <t>Rahatrahvid; võib varieeruda</t>
  </si>
  <si>
    <t>Andorra</t>
  </si>
  <si>
    <t>€100–€1,000</t>
  </si>
  <si>
    <t>Rahatrahvid, juhiloa peatamine</t>
  </si>
  <si>
    <t>Belgia</t>
  </si>
  <si>
    <t>Trahvid suurenevad BAC-ga, juhiloa peatamine</t>
  </si>
  <si>
    <t>Bulgaaria</t>
  </si>
  <si>
    <t>Rahatrahv ja juhiloa peatamine</t>
  </si>
  <si>
    <t>Horvaatia</t>
  </si>
  <si>
    <t>Nulltolerants noortele/professionaalidele</t>
  </si>
  <si>
    <t>Küpros</t>
  </si>
  <si>
    <t>Rahatrahvid ja juhiloa peatamine</t>
  </si>
  <si>
    <t>Tšehhi</t>
  </si>
  <si>
    <t>€0–€2,500</t>
  </si>
  <si>
    <t>Nulltolerants; kriminaal- või rahatrahv</t>
  </si>
  <si>
    <t>Taani</t>
  </si>
  <si>
    <t>≈ €135–€2,000</t>
  </si>
  <si>
    <t>Eesti</t>
  </si>
  <si>
    <t>€400–€2,000</t>
  </si>
  <si>
    <t>Trahvid, juhiloa peatamine või kriminaalmenetlus</t>
  </si>
  <si>
    <t>Soome</t>
  </si>
  <si>
    <t>≈€200–€5,000</t>
  </si>
  <si>
    <t>Sissetulekuga siduvad trahvid, juhiloa peatamine</t>
  </si>
  <si>
    <t>Prantsusmaa</t>
  </si>
  <si>
    <t>Trahvid, juhiloa peatamine, võimalik vangistus</t>
  </si>
  <si>
    <t>Saksamaa</t>
  </si>
  <si>
    <t>€500–€3,000</t>
  </si>
  <si>
    <t>Rahatrahvid ja juhiloa peatamine sõltuvalt BACist</t>
  </si>
  <si>
    <t>Kreeka</t>
  </si>
  <si>
    <t>Ungari</t>
  </si>
  <si>
    <t>Nulltolerants</t>
  </si>
  <si>
    <t>Island</t>
  </si>
  <si>
    <t>Iirimaa</t>
  </si>
  <si>
    <t>Trahvid ja juhiloa peatamine</t>
  </si>
  <si>
    <t>Itaalia</t>
  </si>
  <si>
    <t>Trahvid, juhiloa peatamine või vangistus</t>
  </si>
  <si>
    <t>Läti</t>
  </si>
  <si>
    <t>Leedu</t>
  </si>
  <si>
    <t>Luksemburg</t>
  </si>
  <si>
    <t>Rahatrahv ja punktid juhiloale</t>
  </si>
  <si>
    <t>Holland</t>
  </si>
  <si>
    <t>Norra</t>
  </si>
  <si>
    <t xml:space="preserve"> ≈€300–€10,000</t>
  </si>
  <si>
    <t>Tulumaksupõhine rahatrahv, juhiloa keelamine</t>
  </si>
  <si>
    <t>Poola</t>
  </si>
  <si>
    <t>Rumeenia</t>
  </si>
  <si>
    <t>Nulltolerants, rahatrahvid/karistus</t>
  </si>
  <si>
    <t>Slovakkia</t>
  </si>
  <si>
    <t>Nulltolerants, karistus</t>
  </si>
  <si>
    <t>Sloveenia</t>
  </si>
  <si>
    <t>Hispaania</t>
  </si>
  <si>
    <t>€500–€1,000+</t>
  </si>
  <si>
    <t>Rootsi</t>
  </si>
  <si>
    <t>Šveits</t>
  </si>
  <si>
    <t xml:space="preserve"> ≈ €200–€3,500</t>
  </si>
  <si>
    <t>Ühendkuningriik</t>
  </si>
  <si>
    <t>£100–£5,000</t>
  </si>
  <si>
    <t>Trahvid, juhtimiskeeld ja võimalik vangistus; Šot. 0.5‰</t>
  </si>
  <si>
    <t>Alžeeria</t>
  </si>
  <si>
    <t>Euroopa/Aafrika</t>
  </si>
  <si>
    <t>Kontrollida</t>
  </si>
  <si>
    <t>Mõned lähiriigid varieeruvad</t>
  </si>
  <si>
    <t>Belarus</t>
  </si>
  <si>
    <t>Euroopa/Asia</t>
  </si>
  <si>
    <t>Muutlikud reeglid</t>
  </si>
  <si>
    <t>Bosnia ja Hertsegoviina</t>
  </si>
  <si>
    <t>Riigisisene varieeruvus</t>
  </si>
  <si>
    <t>Moldova</t>
  </si>
  <si>
    <t>Nulltolerants osades valdkondades</t>
  </si>
  <si>
    <t>Monaco</t>
  </si>
  <si>
    <t>Väike jurisdiktsioon, järgib Prantsusmaad</t>
  </si>
  <si>
    <t>San Marino</t>
  </si>
  <si>
    <t>Väike riik</t>
  </si>
  <si>
    <t>Vatican City</t>
  </si>
  <si>
    <t>Väike jurisdiktsioon</t>
  </si>
  <si>
    <t>Tuua välja 500 sammuga MAX määr N: 0-500; 500-1000, 10-1500 jne, Mitu millisesse gruppi kuulub</t>
  </si>
  <si>
    <t>Luua neist eraldi tabel</t>
  </si>
  <si>
    <t>Mitmes riigis on trahvi MAX suurem kui 3000</t>
  </si>
  <si>
    <t>Luua arvutiklassi kapitaalremondi kalkulatsioon.</t>
  </si>
  <si>
    <t>Arvutada juurde k.m</t>
  </si>
  <si>
    <t>Kasutusel on 3 grupi tooted, Värvid, Kattematerjalid, Muud tooted. (Võib olla rohkem)</t>
  </si>
  <si>
    <t>Endal otsustada, millised on kulud ja mis on hinnad.</t>
  </si>
  <si>
    <t>Lisada oma tööde hind ja kasum</t>
  </si>
  <si>
    <t>Kui palju on tabelis riike mis ei kuulu Euroopasse? Kui palju on Eroopas?</t>
  </si>
  <si>
    <t>Luua andmetabel ja teha ta korda. Asendada ingilkeelsed väljendid Eesti keelsetega CTRL+H</t>
  </si>
  <si>
    <t>Mitmel on karistuse osaks juhiloa peatamine või keelamine?</t>
  </si>
  <si>
    <t>Tuua välja (Tulp G) tekst "Üle" väärtustest, kui tulbas F olev väärtus on tähtaja ületanud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</si>
</sst>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/>
  </cellStyleXfs>
  <cellXfs count="38">
    <xf numFmtId="0" fontId="0" fillId="0" borderId="0" xfId="0"/>
    <xf numFmtId="0" fontId="3" fillId="0" borderId="0" xfId="2"/>
    <xf numFmtId="0" fontId="0" fillId="0" borderId="0" xfId="0" applyAlignment="1">
      <alignment horizontal="right"/>
    </xf>
    <xf numFmtId="0" fontId="0" fillId="2" borderId="1" xfId="0" applyFill="1" applyBorder="1"/>
    <xf numFmtId="164" fontId="0" fillId="0" borderId="1" xfId="0" applyNumberFormat="1" applyBorder="1" applyAlignment="1">
      <alignment horizontal="right"/>
    </xf>
    <xf numFmtId="0" fontId="0" fillId="2" borderId="2" xfId="0" applyFill="1" applyBorder="1"/>
    <xf numFmtId="20" fontId="0" fillId="0" borderId="2" xfId="0" applyNumberFormat="1" applyBorder="1" applyAlignment="1">
      <alignment horizontal="right"/>
    </xf>
    <xf numFmtId="16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right"/>
    </xf>
    <xf numFmtId="9" fontId="0" fillId="0" borderId="2" xfId="0" applyNumberFormat="1" applyBorder="1" applyAlignment="1">
      <alignment horizontal="right"/>
    </xf>
    <xf numFmtId="0" fontId="0" fillId="2" borderId="3" xfId="0" applyFill="1" applyBorder="1"/>
    <xf numFmtId="0" fontId="0" fillId="0" borderId="3" xfId="0" applyBorder="1" applyAlignment="1">
      <alignment horizontal="right"/>
    </xf>
    <xf numFmtId="0" fontId="0" fillId="2" borderId="0" xfId="0" applyFill="1"/>
    <xf numFmtId="0" fontId="2" fillId="2" borderId="0" xfId="0" applyFont="1" applyFill="1"/>
    <xf numFmtId="9" fontId="0" fillId="0" borderId="0" xfId="0" applyNumberFormat="1"/>
    <xf numFmtId="0" fontId="0" fillId="3" borderId="0" xfId="0" applyFill="1"/>
    <xf numFmtId="0" fontId="2" fillId="0" borderId="0" xfId="0" applyFont="1"/>
    <xf numFmtId="0" fontId="2" fillId="3" borderId="0" xfId="0" applyFont="1" applyFill="1"/>
    <xf numFmtId="0" fontId="0" fillId="0" borderId="0" xfId="0" applyAlignment="1">
      <alignment horizontal="center"/>
    </xf>
    <xf numFmtId="0" fontId="0" fillId="4" borderId="2" xfId="0" applyFill="1" applyBorder="1"/>
    <xf numFmtId="0" fontId="0" fillId="4" borderId="3" xfId="0" applyFill="1" applyBorder="1"/>
    <xf numFmtId="0" fontId="2" fillId="0" borderId="3" xfId="0" applyFont="1" applyBorder="1"/>
    <xf numFmtId="9" fontId="0" fillId="2" borderId="3" xfId="0" applyNumberFormat="1" applyFill="1" applyBorder="1"/>
    <xf numFmtId="0" fontId="2" fillId="0" borderId="3" xfId="0" applyFont="1" applyBorder="1" applyAlignment="1">
      <alignment horizontal="right"/>
    </xf>
    <xf numFmtId="0" fontId="0" fillId="4" borderId="0" xfId="0" applyFill="1"/>
    <xf numFmtId="0" fontId="2" fillId="4" borderId="0" xfId="0" applyFont="1" applyFill="1"/>
    <xf numFmtId="2" fontId="0" fillId="0" borderId="0" xfId="0" applyNumberFormat="1"/>
    <xf numFmtId="0" fontId="0" fillId="5" borderId="0" xfId="0" applyFill="1"/>
    <xf numFmtId="14" fontId="0" fillId="4" borderId="0" xfId="0" applyNumberFormat="1" applyFill="1"/>
    <xf numFmtId="14" fontId="0" fillId="2" borderId="3" xfId="0" applyNumberFormat="1" applyFill="1" applyBorder="1"/>
    <xf numFmtId="0" fontId="0" fillId="6" borderId="0" xfId="0" applyFill="1"/>
    <xf numFmtId="0" fontId="0" fillId="7" borderId="0" xfId="0" applyFill="1"/>
    <xf numFmtId="0" fontId="2" fillId="6" borderId="0" xfId="0" applyFont="1" applyFill="1"/>
    <xf numFmtId="0" fontId="2" fillId="7" borderId="0" xfId="0" applyFont="1" applyFill="1"/>
    <xf numFmtId="0" fontId="2" fillId="5" borderId="0" xfId="0" applyFont="1" applyFill="1"/>
    <xf numFmtId="9" fontId="0" fillId="4" borderId="0" xfId="1" applyFont="1" applyFill="1"/>
    <xf numFmtId="4" fontId="0" fillId="0" borderId="3" xfId="0" applyNumberFormat="1" applyBorder="1"/>
    <xf numFmtId="9" fontId="2" fillId="0" borderId="3" xfId="0" applyNumberFormat="1" applyFont="1" applyBorder="1"/>
  </cellXfs>
  <cellStyles count="3">
    <cellStyle name="Normal" xfId="0" builtinId="0"/>
    <cellStyle name="Normal 2" xfId="2" xr:uid="{D641955C-EB31-4683-96DF-A162C584ADDD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431800</xdr:colOff>
      <xdr:row>0</xdr:row>
      <xdr:rowOff>69850</xdr:rowOff>
    </xdr:from>
    <xdr:ext cx="4535170" cy="2686050"/>
    <xdr:pic>
      <xdr:nvPicPr>
        <xdr:cNvPr id="2" name="Picture 1">
          <a:extLst>
            <a:ext uri="{FF2B5EF4-FFF2-40B4-BE49-F238E27FC236}">
              <a16:creationId xmlns:a16="http://schemas.microsoft.com/office/drawing/2014/main" id="{8D786693-032C-47BE-8DE8-A149958809C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833"/>
        <a:stretch/>
      </xdr:blipFill>
      <xdr:spPr bwMode="auto">
        <a:xfrm>
          <a:off x="4699000" y="69850"/>
          <a:ext cx="4535170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17584</xdr:colOff>
      <xdr:row>2</xdr:row>
      <xdr:rowOff>169984</xdr:rowOff>
    </xdr:from>
    <xdr:ext cx="2006405" cy="2006405"/>
    <xdr:pic>
      <xdr:nvPicPr>
        <xdr:cNvPr id="2" name="Picture 1">
          <a:extLst>
            <a:ext uri="{FF2B5EF4-FFF2-40B4-BE49-F238E27FC236}">
              <a16:creationId xmlns:a16="http://schemas.microsoft.com/office/drawing/2014/main" id="{B2BD2886-67CC-4857-9D8E-297AC623C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4784" y="535744"/>
          <a:ext cx="2006405" cy="20064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11723</xdr:colOff>
      <xdr:row>2</xdr:row>
      <xdr:rowOff>175847</xdr:rowOff>
    </xdr:from>
    <xdr:ext cx="2006405" cy="2006405"/>
    <xdr:pic>
      <xdr:nvPicPr>
        <xdr:cNvPr id="3" name="Picture 2">
          <a:extLst>
            <a:ext uri="{FF2B5EF4-FFF2-40B4-BE49-F238E27FC236}">
              <a16:creationId xmlns:a16="http://schemas.microsoft.com/office/drawing/2014/main" id="{176AA5E2-6048-4F62-B3FE-FA43BA139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123" y="541607"/>
          <a:ext cx="2006405" cy="20064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38099</xdr:colOff>
      <xdr:row>0</xdr:row>
      <xdr:rowOff>0</xdr:rowOff>
    </xdr:from>
    <xdr:ext cx="4754212" cy="2960170"/>
    <xdr:pic>
      <xdr:nvPicPr>
        <xdr:cNvPr id="2" name="Picture 1">
          <a:extLst>
            <a:ext uri="{FF2B5EF4-FFF2-40B4-BE49-F238E27FC236}">
              <a16:creationId xmlns:a16="http://schemas.microsoft.com/office/drawing/2014/main" id="{41D8F883-2EF1-4F22-86EC-A1C9B261CF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86099" y="0"/>
          <a:ext cx="4754212" cy="296017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48C31-07B0-4FCD-A338-1DBA3C99B714}">
  <dimension ref="A1"/>
  <sheetViews>
    <sheetView tabSelected="1" workbookViewId="0">
      <selection activeCell="B29" sqref="B29"/>
    </sheetView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ABBE8-4F1C-4C58-9E1D-457942FDC8F7}">
  <dimension ref="A1:I10"/>
  <sheetViews>
    <sheetView zoomScale="140" zoomScaleNormal="140" workbookViewId="0">
      <selection activeCell="B20" sqref="B20"/>
    </sheetView>
  </sheetViews>
  <sheetFormatPr defaultRowHeight="14.4" x14ac:dyDescent="0.3"/>
  <cols>
    <col min="2" max="2" width="13.44140625" customWidth="1"/>
  </cols>
  <sheetData>
    <row r="1" spans="1:9" x14ac:dyDescent="0.3">
      <c r="A1" s="13" t="s">
        <v>227</v>
      </c>
      <c r="B1" s="12"/>
      <c r="C1" s="12"/>
      <c r="D1" s="12"/>
      <c r="E1" s="12"/>
      <c r="F1" s="12"/>
      <c r="G1" s="12"/>
      <c r="H1" s="12"/>
      <c r="I1" s="12"/>
    </row>
    <row r="2" spans="1:9" x14ac:dyDescent="0.3">
      <c r="A2" t="s">
        <v>226</v>
      </c>
    </row>
    <row r="4" spans="1:9" x14ac:dyDescent="0.3">
      <c r="A4" s="11" t="s">
        <v>225</v>
      </c>
      <c r="B4" s="10"/>
    </row>
    <row r="5" spans="1:9" x14ac:dyDescent="0.3">
      <c r="A5" s="9">
        <v>0.05</v>
      </c>
      <c r="B5" s="5"/>
    </row>
    <row r="6" spans="1:9" x14ac:dyDescent="0.3">
      <c r="A6" s="8" t="s">
        <v>224</v>
      </c>
      <c r="B6" s="5"/>
    </row>
    <row r="7" spans="1:9" x14ac:dyDescent="0.3">
      <c r="A7" s="7">
        <v>42495</v>
      </c>
      <c r="B7" s="5"/>
    </row>
    <row r="8" spans="1:9" x14ac:dyDescent="0.3">
      <c r="A8" s="6">
        <v>0.21180555555555555</v>
      </c>
      <c r="B8" s="5"/>
    </row>
    <row r="9" spans="1:9" x14ac:dyDescent="0.3">
      <c r="A9" s="4">
        <v>5</v>
      </c>
      <c r="B9" s="3"/>
    </row>
    <row r="10" spans="1:9" x14ac:dyDescent="0.3">
      <c r="A10" s="2"/>
    </row>
  </sheetData>
  <dataValidations count="1">
    <dataValidation type="list" allowBlank="1" showInputMessage="1" showErrorMessage="1" prompt="Sisesta On või Ei ole" sqref="B4:B9" xr:uid="{00000000-0002-0000-0000-000000000000}">
      <formula1>"On,Ei ole"</formula1>
    </dataValidation>
  </dataValidations>
  <pageMargins left="0.7" right="0.7" top="0.75" bottom="0.75" header="0.3" footer="0.3"/>
  <pageSetup paperSize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A4762-6D18-4C47-ACEE-7BB7DDF08421}">
  <dimension ref="A1:K33"/>
  <sheetViews>
    <sheetView zoomScale="130" zoomScaleNormal="130" workbookViewId="0">
      <selection activeCell="C4" sqref="C4"/>
    </sheetView>
  </sheetViews>
  <sheetFormatPr defaultRowHeight="14.4" x14ac:dyDescent="0.3"/>
  <cols>
    <col min="1" max="1" width="12.6640625" customWidth="1"/>
    <col min="2" max="2" width="6.5546875" bestFit="1" customWidth="1"/>
    <col min="3" max="3" width="16.33203125" bestFit="1" customWidth="1"/>
  </cols>
  <sheetData>
    <row r="1" spans="1:11" x14ac:dyDescent="0.3">
      <c r="A1">
        <v>1</v>
      </c>
      <c r="B1" s="17" t="s">
        <v>231</v>
      </c>
      <c r="C1" s="17"/>
      <c r="D1" s="17"/>
      <c r="E1" s="17"/>
      <c r="F1" s="17"/>
      <c r="G1" s="17"/>
      <c r="H1" s="17"/>
      <c r="I1" s="17"/>
      <c r="J1" s="17"/>
      <c r="K1" s="17"/>
    </row>
    <row r="3" spans="1:11" x14ac:dyDescent="0.3">
      <c r="A3" s="16" t="s">
        <v>230</v>
      </c>
      <c r="B3" s="16" t="s">
        <v>229</v>
      </c>
      <c r="C3" s="16" t="s">
        <v>228</v>
      </c>
    </row>
    <row r="4" spans="1:11" x14ac:dyDescent="0.3">
      <c r="A4">
        <v>120</v>
      </c>
      <c r="B4" s="14">
        <v>0.05</v>
      </c>
      <c r="C4" s="15"/>
    </row>
    <row r="5" spans="1:11" x14ac:dyDescent="0.3">
      <c r="A5">
        <v>140</v>
      </c>
      <c r="B5" s="14">
        <v>0.06</v>
      </c>
      <c r="C5" s="15"/>
    </row>
    <row r="6" spans="1:11" x14ac:dyDescent="0.3">
      <c r="A6">
        <v>160</v>
      </c>
      <c r="B6" s="14">
        <v>7.0000000000000007E-2</v>
      </c>
      <c r="C6" s="15"/>
    </row>
    <row r="7" spans="1:11" x14ac:dyDescent="0.3">
      <c r="A7">
        <v>180</v>
      </c>
      <c r="B7" s="14">
        <v>0.08</v>
      </c>
      <c r="C7" s="15"/>
    </row>
    <row r="8" spans="1:11" x14ac:dyDescent="0.3">
      <c r="A8">
        <v>200</v>
      </c>
      <c r="B8" s="14">
        <v>0.09</v>
      </c>
      <c r="C8" s="15"/>
    </row>
    <row r="9" spans="1:11" x14ac:dyDescent="0.3">
      <c r="A9">
        <v>220</v>
      </c>
      <c r="B9" s="14">
        <v>0.05</v>
      </c>
      <c r="C9" s="15"/>
    </row>
    <row r="10" spans="1:11" x14ac:dyDescent="0.3">
      <c r="A10">
        <v>240</v>
      </c>
      <c r="B10" s="14">
        <v>0.06</v>
      </c>
      <c r="C10" s="15"/>
    </row>
    <row r="11" spans="1:11" x14ac:dyDescent="0.3">
      <c r="A11">
        <v>260</v>
      </c>
      <c r="B11" s="14">
        <v>7.0000000000000007E-2</v>
      </c>
      <c r="C11" s="15"/>
    </row>
    <row r="12" spans="1:11" x14ac:dyDescent="0.3">
      <c r="A12">
        <v>280</v>
      </c>
      <c r="B12" s="14">
        <v>0.08</v>
      </c>
      <c r="C12" s="15"/>
    </row>
    <row r="13" spans="1:11" x14ac:dyDescent="0.3">
      <c r="A13">
        <v>300</v>
      </c>
      <c r="B13" s="14">
        <v>0.09</v>
      </c>
      <c r="C13" s="15"/>
    </row>
    <row r="14" spans="1:11" x14ac:dyDescent="0.3">
      <c r="A14">
        <v>320</v>
      </c>
      <c r="B14" s="14">
        <v>0.05</v>
      </c>
      <c r="C14" s="15"/>
    </row>
    <row r="15" spans="1:11" x14ac:dyDescent="0.3">
      <c r="A15">
        <v>340</v>
      </c>
      <c r="B15" s="14">
        <v>0.06</v>
      </c>
      <c r="C15" s="15"/>
    </row>
    <row r="16" spans="1:11" x14ac:dyDescent="0.3">
      <c r="A16">
        <v>360</v>
      </c>
      <c r="B16" s="14">
        <v>7.0000000000000007E-2</v>
      </c>
      <c r="C16" s="15"/>
    </row>
    <row r="17" spans="1:3" x14ac:dyDescent="0.3">
      <c r="A17">
        <v>380</v>
      </c>
      <c r="B17" s="14">
        <v>0.08</v>
      </c>
      <c r="C17" s="15"/>
    </row>
    <row r="18" spans="1:3" x14ac:dyDescent="0.3">
      <c r="A18">
        <v>400</v>
      </c>
      <c r="B18" s="14">
        <v>0.09</v>
      </c>
      <c r="C18" s="15"/>
    </row>
    <row r="19" spans="1:3" x14ac:dyDescent="0.3">
      <c r="A19">
        <v>420</v>
      </c>
      <c r="B19" s="14">
        <v>0.05</v>
      </c>
      <c r="C19" s="15"/>
    </row>
    <row r="20" spans="1:3" x14ac:dyDescent="0.3">
      <c r="A20">
        <v>440</v>
      </c>
      <c r="B20" s="14">
        <v>0.06</v>
      </c>
      <c r="C20" s="15"/>
    </row>
    <row r="21" spans="1:3" x14ac:dyDescent="0.3">
      <c r="A21">
        <v>460</v>
      </c>
      <c r="B21" s="14">
        <v>7.0000000000000007E-2</v>
      </c>
      <c r="C21" s="15"/>
    </row>
    <row r="22" spans="1:3" x14ac:dyDescent="0.3">
      <c r="A22">
        <v>480</v>
      </c>
      <c r="B22" s="14">
        <v>0.08</v>
      </c>
      <c r="C22" s="15"/>
    </row>
    <row r="23" spans="1:3" x14ac:dyDescent="0.3">
      <c r="A23">
        <v>500</v>
      </c>
      <c r="B23" s="14">
        <v>0.09</v>
      </c>
      <c r="C23" s="15"/>
    </row>
    <row r="24" spans="1:3" x14ac:dyDescent="0.3">
      <c r="A24">
        <v>520</v>
      </c>
      <c r="B24" s="14">
        <v>0.05</v>
      </c>
      <c r="C24" s="15"/>
    </row>
    <row r="25" spans="1:3" x14ac:dyDescent="0.3">
      <c r="A25">
        <v>540</v>
      </c>
      <c r="B25" s="14">
        <v>0.06</v>
      </c>
      <c r="C25" s="15"/>
    </row>
    <row r="26" spans="1:3" x14ac:dyDescent="0.3">
      <c r="A26">
        <v>560</v>
      </c>
      <c r="B26" s="14">
        <v>7.0000000000000007E-2</v>
      </c>
      <c r="C26" s="15"/>
    </row>
    <row r="27" spans="1:3" x14ac:dyDescent="0.3">
      <c r="A27">
        <v>580</v>
      </c>
      <c r="B27" s="14">
        <v>0.08</v>
      </c>
      <c r="C27" s="15"/>
    </row>
    <row r="28" spans="1:3" x14ac:dyDescent="0.3">
      <c r="A28">
        <v>600</v>
      </c>
      <c r="B28" s="14">
        <v>0.09</v>
      </c>
      <c r="C28" s="15"/>
    </row>
    <row r="29" spans="1:3" x14ac:dyDescent="0.3">
      <c r="A29">
        <v>620</v>
      </c>
      <c r="B29" s="14">
        <v>0.05</v>
      </c>
      <c r="C29" s="15"/>
    </row>
    <row r="30" spans="1:3" x14ac:dyDescent="0.3">
      <c r="A30">
        <v>640</v>
      </c>
      <c r="B30" s="14">
        <v>0.06</v>
      </c>
      <c r="C30" s="15"/>
    </row>
    <row r="31" spans="1:3" x14ac:dyDescent="0.3">
      <c r="A31">
        <v>660</v>
      </c>
      <c r="B31" s="14">
        <v>7.0000000000000007E-2</v>
      </c>
      <c r="C31" s="15"/>
    </row>
    <row r="32" spans="1:3" x14ac:dyDescent="0.3">
      <c r="B32" s="14"/>
    </row>
    <row r="33" spans="2:2" x14ac:dyDescent="0.3">
      <c r="B33" s="14"/>
    </row>
  </sheetData>
  <dataValidations count="1">
    <dataValidation allowBlank="1" showInputMessage="1" showErrorMessage="1" prompt="Tulbas A olevale summale lisada juurde Tulbas B olev intress" sqref="C4:C31" xr:uid="{00000000-0002-0000-0100-000000000000}"/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63274-472A-46F4-9D7E-89ACD8630DFB}">
  <dimension ref="A1:H16"/>
  <sheetViews>
    <sheetView zoomScale="120" zoomScaleNormal="120" workbookViewId="0">
      <selection activeCell="B4" sqref="B4"/>
    </sheetView>
  </sheetViews>
  <sheetFormatPr defaultRowHeight="14.4" x14ac:dyDescent="0.3"/>
  <cols>
    <col min="1" max="1" width="3" bestFit="1" customWidth="1"/>
    <col min="2" max="2" width="13.77734375" bestFit="1" customWidth="1"/>
    <col min="7" max="7" width="13.6640625" customWidth="1"/>
    <col min="8" max="8" width="82.88671875" customWidth="1"/>
  </cols>
  <sheetData>
    <row r="1" spans="1:8" s="16" customFormat="1" x14ac:dyDescent="0.3">
      <c r="A1">
        <v>1</v>
      </c>
      <c r="B1" s="16" t="s">
        <v>252</v>
      </c>
    </row>
    <row r="3" spans="1:8" x14ac:dyDescent="0.3">
      <c r="A3" t="s">
        <v>251</v>
      </c>
      <c r="B3" t="s">
        <v>278</v>
      </c>
      <c r="C3" t="s">
        <v>250</v>
      </c>
      <c r="D3" t="s">
        <v>230</v>
      </c>
      <c r="E3" t="s">
        <v>249</v>
      </c>
      <c r="F3" t="s">
        <v>229</v>
      </c>
      <c r="G3" t="s">
        <v>228</v>
      </c>
    </row>
    <row r="4" spans="1:8" x14ac:dyDescent="0.3">
      <c r="A4">
        <v>1</v>
      </c>
      <c r="B4" t="s">
        <v>247</v>
      </c>
      <c r="C4" t="s">
        <v>234</v>
      </c>
      <c r="D4">
        <v>120</v>
      </c>
      <c r="E4" t="s">
        <v>241</v>
      </c>
      <c r="F4">
        <v>0.05</v>
      </c>
      <c r="G4">
        <v>126</v>
      </c>
    </row>
    <row r="5" spans="1:8" x14ac:dyDescent="0.3">
      <c r="A5">
        <v>2</v>
      </c>
      <c r="B5" t="s">
        <v>245</v>
      </c>
      <c r="C5" t="s">
        <v>246</v>
      </c>
      <c r="D5">
        <v>140</v>
      </c>
      <c r="E5" t="s">
        <v>241</v>
      </c>
      <c r="F5">
        <v>0.05</v>
      </c>
      <c r="G5">
        <v>147</v>
      </c>
    </row>
    <row r="6" spans="1:8" x14ac:dyDescent="0.3">
      <c r="A6">
        <v>3</v>
      </c>
      <c r="B6" t="s">
        <v>243</v>
      </c>
      <c r="C6" t="s">
        <v>244</v>
      </c>
      <c r="D6">
        <v>160</v>
      </c>
      <c r="E6" t="s">
        <v>248</v>
      </c>
      <c r="F6">
        <v>7.0000000000000007E-2</v>
      </c>
      <c r="G6">
        <v>171.2</v>
      </c>
    </row>
    <row r="7" spans="1:8" x14ac:dyDescent="0.3">
      <c r="A7">
        <v>4</v>
      </c>
      <c r="B7" t="s">
        <v>240</v>
      </c>
      <c r="C7" t="s">
        <v>242</v>
      </c>
      <c r="D7">
        <v>180</v>
      </c>
      <c r="E7" t="s">
        <v>233</v>
      </c>
      <c r="F7">
        <v>0.03</v>
      </c>
      <c r="G7">
        <v>185.4</v>
      </c>
    </row>
    <row r="8" spans="1:8" x14ac:dyDescent="0.3">
      <c r="A8">
        <v>5</v>
      </c>
      <c r="B8" t="s">
        <v>237</v>
      </c>
      <c r="C8" t="s">
        <v>239</v>
      </c>
      <c r="D8">
        <v>200</v>
      </c>
      <c r="E8" t="s">
        <v>233</v>
      </c>
      <c r="F8">
        <v>0.03</v>
      </c>
      <c r="G8">
        <v>206</v>
      </c>
    </row>
    <row r="9" spans="1:8" x14ac:dyDescent="0.3">
      <c r="A9">
        <v>6</v>
      </c>
      <c r="B9" t="s">
        <v>235</v>
      </c>
      <c r="C9" t="s">
        <v>236</v>
      </c>
      <c r="D9">
        <v>220</v>
      </c>
      <c r="E9" t="s">
        <v>238</v>
      </c>
      <c r="F9">
        <v>0.04</v>
      </c>
      <c r="G9">
        <v>228.8</v>
      </c>
    </row>
    <row r="10" spans="1:8" x14ac:dyDescent="0.3">
      <c r="A10">
        <v>7</v>
      </c>
      <c r="B10" t="s">
        <v>247</v>
      </c>
      <c r="C10" t="s">
        <v>246</v>
      </c>
      <c r="D10">
        <v>240</v>
      </c>
      <c r="E10" t="s">
        <v>233</v>
      </c>
      <c r="F10">
        <v>0.03</v>
      </c>
      <c r="G10">
        <v>247.2</v>
      </c>
    </row>
    <row r="11" spans="1:8" x14ac:dyDescent="0.3">
      <c r="A11">
        <v>8</v>
      </c>
      <c r="B11" t="s">
        <v>245</v>
      </c>
      <c r="C11" t="s">
        <v>244</v>
      </c>
      <c r="D11">
        <v>260</v>
      </c>
      <c r="E11" t="s">
        <v>241</v>
      </c>
      <c r="F11">
        <v>0.05</v>
      </c>
      <c r="G11">
        <v>273</v>
      </c>
    </row>
    <row r="12" spans="1:8" x14ac:dyDescent="0.3">
      <c r="A12">
        <v>9</v>
      </c>
      <c r="B12" t="s">
        <v>243</v>
      </c>
      <c r="C12" t="s">
        <v>242</v>
      </c>
      <c r="D12">
        <v>280</v>
      </c>
      <c r="E12" t="s">
        <v>241</v>
      </c>
      <c r="F12">
        <v>0.05</v>
      </c>
      <c r="G12">
        <v>294</v>
      </c>
    </row>
    <row r="13" spans="1:8" x14ac:dyDescent="0.3">
      <c r="A13">
        <v>10</v>
      </c>
      <c r="B13" t="s">
        <v>240</v>
      </c>
      <c r="C13" t="s">
        <v>239</v>
      </c>
      <c r="D13">
        <v>300</v>
      </c>
      <c r="E13" t="s">
        <v>238</v>
      </c>
      <c r="F13">
        <v>0.04</v>
      </c>
      <c r="G13">
        <v>312</v>
      </c>
    </row>
    <row r="14" spans="1:8" x14ac:dyDescent="0.3">
      <c r="A14">
        <v>11</v>
      </c>
      <c r="B14" t="s">
        <v>237</v>
      </c>
      <c r="C14" t="s">
        <v>236</v>
      </c>
      <c r="D14">
        <v>320</v>
      </c>
      <c r="E14" t="s">
        <v>233</v>
      </c>
      <c r="F14">
        <v>0.03</v>
      </c>
      <c r="G14">
        <v>329.6</v>
      </c>
    </row>
    <row r="15" spans="1:8" x14ac:dyDescent="0.3">
      <c r="A15">
        <v>12</v>
      </c>
      <c r="B15" t="s">
        <v>235</v>
      </c>
      <c r="C15" t="s">
        <v>234</v>
      </c>
      <c r="D15">
        <v>340</v>
      </c>
      <c r="E15" t="s">
        <v>233</v>
      </c>
      <c r="F15">
        <v>0.03</v>
      </c>
      <c r="G15">
        <v>350.2</v>
      </c>
    </row>
    <row r="16" spans="1:8" x14ac:dyDescent="0.3">
      <c r="H16" s="18" t="s">
        <v>232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24DDE-2B47-43EB-85ED-B99BC726611E}">
  <dimension ref="A1:G37"/>
  <sheetViews>
    <sheetView zoomScale="130" zoomScaleNormal="130" workbookViewId="0">
      <selection activeCell="D15" sqref="D15"/>
    </sheetView>
  </sheetViews>
  <sheetFormatPr defaultRowHeight="14.4" x14ac:dyDescent="0.3"/>
  <cols>
    <col min="1" max="1" width="13" customWidth="1"/>
    <col min="2" max="2" width="16.33203125" bestFit="1" customWidth="1"/>
    <col min="5" max="5" width="10.88671875" customWidth="1"/>
    <col min="6" max="6" width="24.44140625" bestFit="1" customWidth="1"/>
  </cols>
  <sheetData>
    <row r="1" spans="1:7" x14ac:dyDescent="0.3">
      <c r="A1" s="16">
        <v>1</v>
      </c>
      <c r="B1" s="17" t="s">
        <v>260</v>
      </c>
      <c r="C1" s="15"/>
      <c r="D1" s="15"/>
      <c r="E1" s="15"/>
      <c r="F1" s="15"/>
    </row>
    <row r="2" spans="1:7" x14ac:dyDescent="0.3">
      <c r="B2" t="s">
        <v>259</v>
      </c>
    </row>
    <row r="3" spans="1:7" x14ac:dyDescent="0.3">
      <c r="A3" s="16">
        <v>2</v>
      </c>
      <c r="B3" s="16" t="s">
        <v>258</v>
      </c>
    </row>
    <row r="4" spans="1:7" x14ac:dyDescent="0.3">
      <c r="A4" s="16">
        <v>3</v>
      </c>
      <c r="B4" s="25" t="s">
        <v>257</v>
      </c>
      <c r="C4" s="24"/>
      <c r="D4" s="24"/>
      <c r="E4" s="24"/>
      <c r="F4" s="24"/>
    </row>
    <row r="5" spans="1:7" x14ac:dyDescent="0.3">
      <c r="A5" s="16"/>
    </row>
    <row r="7" spans="1:7" x14ac:dyDescent="0.3">
      <c r="A7" s="23" t="s">
        <v>229</v>
      </c>
      <c r="B7" s="22">
        <v>0.05</v>
      </c>
    </row>
    <row r="9" spans="1:7" x14ac:dyDescent="0.3">
      <c r="A9" s="21" t="s">
        <v>230</v>
      </c>
      <c r="B9" s="21" t="s">
        <v>228</v>
      </c>
      <c r="F9" s="11" t="s">
        <v>256</v>
      </c>
      <c r="G9" s="20"/>
    </row>
    <row r="10" spans="1:7" x14ac:dyDescent="0.3">
      <c r="A10">
        <v>120</v>
      </c>
      <c r="B10" s="15"/>
      <c r="F10" s="9" t="s">
        <v>255</v>
      </c>
      <c r="G10" s="19"/>
    </row>
    <row r="11" spans="1:7" x14ac:dyDescent="0.3">
      <c r="A11">
        <v>140</v>
      </c>
      <c r="B11" s="15"/>
      <c r="F11" s="8" t="s">
        <v>254</v>
      </c>
      <c r="G11" s="19"/>
    </row>
    <row r="12" spans="1:7" x14ac:dyDescent="0.3">
      <c r="A12">
        <v>160</v>
      </c>
      <c r="B12" s="15"/>
      <c r="F12" s="7" t="s">
        <v>253</v>
      </c>
      <c r="G12" s="19"/>
    </row>
    <row r="13" spans="1:7" x14ac:dyDescent="0.3">
      <c r="A13">
        <v>180</v>
      </c>
      <c r="B13" s="15"/>
    </row>
    <row r="14" spans="1:7" x14ac:dyDescent="0.3">
      <c r="A14">
        <v>200</v>
      </c>
      <c r="B14" s="15"/>
    </row>
    <row r="15" spans="1:7" x14ac:dyDescent="0.3">
      <c r="A15">
        <v>220</v>
      </c>
      <c r="B15" s="15"/>
    </row>
    <row r="16" spans="1:7" x14ac:dyDescent="0.3">
      <c r="A16">
        <v>240</v>
      </c>
      <c r="B16" s="15"/>
    </row>
    <row r="17" spans="1:2" x14ac:dyDescent="0.3">
      <c r="A17">
        <v>260</v>
      </c>
      <c r="B17" s="15"/>
    </row>
    <row r="18" spans="1:2" x14ac:dyDescent="0.3">
      <c r="A18">
        <v>280</v>
      </c>
      <c r="B18" s="15"/>
    </row>
    <row r="19" spans="1:2" x14ac:dyDescent="0.3">
      <c r="A19">
        <v>300</v>
      </c>
      <c r="B19" s="15"/>
    </row>
    <row r="20" spans="1:2" x14ac:dyDescent="0.3">
      <c r="A20">
        <v>320</v>
      </c>
      <c r="B20" s="15"/>
    </row>
    <row r="21" spans="1:2" x14ac:dyDescent="0.3">
      <c r="A21">
        <v>340</v>
      </c>
      <c r="B21" s="15"/>
    </row>
    <row r="22" spans="1:2" x14ac:dyDescent="0.3">
      <c r="A22">
        <v>360</v>
      </c>
      <c r="B22" s="15"/>
    </row>
    <row r="23" spans="1:2" x14ac:dyDescent="0.3">
      <c r="A23">
        <v>380</v>
      </c>
      <c r="B23" s="15"/>
    </row>
    <row r="24" spans="1:2" x14ac:dyDescent="0.3">
      <c r="A24">
        <v>400</v>
      </c>
      <c r="B24" s="15"/>
    </row>
    <row r="25" spans="1:2" x14ac:dyDescent="0.3">
      <c r="A25">
        <v>420</v>
      </c>
      <c r="B25" s="15"/>
    </row>
    <row r="26" spans="1:2" x14ac:dyDescent="0.3">
      <c r="A26">
        <v>440</v>
      </c>
      <c r="B26" s="15"/>
    </row>
    <row r="27" spans="1:2" x14ac:dyDescent="0.3">
      <c r="A27">
        <v>460</v>
      </c>
      <c r="B27" s="15"/>
    </row>
    <row r="28" spans="1:2" x14ac:dyDescent="0.3">
      <c r="A28">
        <v>480</v>
      </c>
      <c r="B28" s="15"/>
    </row>
    <row r="29" spans="1:2" x14ac:dyDescent="0.3">
      <c r="A29">
        <v>500</v>
      </c>
      <c r="B29" s="15"/>
    </row>
    <row r="30" spans="1:2" x14ac:dyDescent="0.3">
      <c r="A30">
        <v>520</v>
      </c>
      <c r="B30" s="15"/>
    </row>
    <row r="31" spans="1:2" x14ac:dyDescent="0.3">
      <c r="A31">
        <v>540</v>
      </c>
      <c r="B31" s="15"/>
    </row>
    <row r="32" spans="1:2" x14ac:dyDescent="0.3">
      <c r="A32">
        <v>560</v>
      </c>
      <c r="B32" s="15"/>
    </row>
    <row r="33" spans="1:2" x14ac:dyDescent="0.3">
      <c r="A33">
        <v>580</v>
      </c>
      <c r="B33" s="15"/>
    </row>
    <row r="34" spans="1:2" x14ac:dyDescent="0.3">
      <c r="A34">
        <v>600</v>
      </c>
      <c r="B34" s="15"/>
    </row>
    <row r="35" spans="1:2" x14ac:dyDescent="0.3">
      <c r="A35">
        <v>620</v>
      </c>
      <c r="B35" s="15"/>
    </row>
    <row r="36" spans="1:2" x14ac:dyDescent="0.3">
      <c r="A36">
        <v>640</v>
      </c>
      <c r="B36" s="15"/>
    </row>
    <row r="37" spans="1:2" x14ac:dyDescent="0.3">
      <c r="A37">
        <v>660</v>
      </c>
      <c r="B37" s="15"/>
    </row>
  </sheetData>
  <dataValidations count="5">
    <dataValidation allowBlank="1" showInputMessage="1" showErrorMessage="1" prompt="Tulbas A olevale väärtusele lisada juurde lahtris B7 olev intress." sqref="B10:B37" xr:uid="{00000000-0002-0000-0300-000004000000}"/>
    <dataValidation allowBlank="1" showInputMessage="1" showErrorMessage="1" prompt="Tuua välja toimunud tehingute arv" sqref="G12" xr:uid="{00000000-0002-0000-0300-000003000000}"/>
    <dataValidation allowBlank="1" showInputMessage="1" showErrorMessage="1" prompt="Tuua välja keskmine &quot;Tagastatud summa&quot;" sqref="G11" xr:uid="{00000000-0002-0000-0300-000002000000}"/>
    <dataValidation allowBlank="1" showInputMessage="1" showErrorMessage="1" prompt="Summeerida väli &quot;Tagastatav summa&quot;" sqref="G10" xr:uid="{00000000-0002-0000-0300-000001000000}"/>
    <dataValidation allowBlank="1" showInputMessage="1" showErrorMessage="1" prompt="Summeerida väli &quot;Laenu summa&quot;" sqref="G9" xr:uid="{00000000-0002-0000-0300-000000000000}"/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12831-6D55-4188-8274-BF7E3551B1BF}">
  <dimension ref="A1:H32"/>
  <sheetViews>
    <sheetView zoomScale="130" zoomScaleNormal="130" workbookViewId="0">
      <selection activeCell="B4" sqref="B4"/>
    </sheetView>
  </sheetViews>
  <sheetFormatPr defaultRowHeight="14.4" x14ac:dyDescent="0.3"/>
  <cols>
    <col min="1" max="1" width="11.109375" customWidth="1"/>
    <col min="2" max="2" width="12.21875" bestFit="1" customWidth="1"/>
    <col min="3" max="3" width="6.21875" bestFit="1" customWidth="1"/>
    <col min="4" max="4" width="11.5546875" customWidth="1"/>
    <col min="7" max="8" width="21" bestFit="1" customWidth="1"/>
  </cols>
  <sheetData>
    <row r="1" spans="1:8" x14ac:dyDescent="0.3">
      <c r="A1">
        <v>1</v>
      </c>
      <c r="B1" s="16" t="s">
        <v>268</v>
      </c>
      <c r="C1" s="16"/>
      <c r="D1" s="16"/>
      <c r="E1" s="16"/>
    </row>
    <row r="2" spans="1:8" x14ac:dyDescent="0.3">
      <c r="A2">
        <v>2</v>
      </c>
      <c r="B2" s="16" t="s">
        <v>267</v>
      </c>
    </row>
    <row r="4" spans="1:8" x14ac:dyDescent="0.3">
      <c r="A4" s="16" t="s">
        <v>249</v>
      </c>
      <c r="B4" s="16" t="s">
        <v>228</v>
      </c>
    </row>
    <row r="5" spans="1:8" x14ac:dyDescent="0.3">
      <c r="A5" t="s">
        <v>241</v>
      </c>
      <c r="B5" s="26">
        <v>126</v>
      </c>
    </row>
    <row r="6" spans="1:8" x14ac:dyDescent="0.3">
      <c r="A6" t="s">
        <v>241</v>
      </c>
      <c r="B6" s="26">
        <v>147</v>
      </c>
    </row>
    <row r="7" spans="1:8" x14ac:dyDescent="0.3">
      <c r="A7" t="s">
        <v>248</v>
      </c>
      <c r="B7" s="26">
        <v>171.2</v>
      </c>
    </row>
    <row r="8" spans="1:8" x14ac:dyDescent="0.3">
      <c r="A8" t="s">
        <v>233</v>
      </c>
      <c r="B8" s="26">
        <v>185.4</v>
      </c>
    </row>
    <row r="9" spans="1:8" x14ac:dyDescent="0.3">
      <c r="A9" t="s">
        <v>233</v>
      </c>
      <c r="B9" s="26">
        <v>206</v>
      </c>
    </row>
    <row r="10" spans="1:8" x14ac:dyDescent="0.3">
      <c r="A10" t="s">
        <v>238</v>
      </c>
      <c r="B10" s="26">
        <v>228.8</v>
      </c>
    </row>
    <row r="11" spans="1:8" x14ac:dyDescent="0.3">
      <c r="A11" t="s">
        <v>233</v>
      </c>
      <c r="B11" s="26">
        <v>247.2</v>
      </c>
    </row>
    <row r="12" spans="1:8" x14ac:dyDescent="0.3">
      <c r="A12" t="s">
        <v>241</v>
      </c>
      <c r="B12" s="26">
        <v>273</v>
      </c>
    </row>
    <row r="13" spans="1:8" x14ac:dyDescent="0.3">
      <c r="A13" t="s">
        <v>241</v>
      </c>
      <c r="B13" s="26">
        <v>294</v>
      </c>
    </row>
    <row r="14" spans="1:8" x14ac:dyDescent="0.3">
      <c r="A14" t="s">
        <v>238</v>
      </c>
      <c r="B14" s="26">
        <v>312</v>
      </c>
    </row>
    <row r="15" spans="1:8" x14ac:dyDescent="0.3">
      <c r="A15" t="s">
        <v>233</v>
      </c>
      <c r="B15" s="26">
        <v>329.6</v>
      </c>
      <c r="F15" s="2" t="s">
        <v>266</v>
      </c>
      <c r="H15" s="2" t="s">
        <v>265</v>
      </c>
    </row>
    <row r="16" spans="1:8" x14ac:dyDescent="0.3">
      <c r="A16" t="s">
        <v>233</v>
      </c>
      <c r="B16" s="26">
        <v>350.2</v>
      </c>
    </row>
    <row r="17" spans="1:2" x14ac:dyDescent="0.3">
      <c r="A17" t="s">
        <v>233</v>
      </c>
      <c r="B17" s="26">
        <v>370.8</v>
      </c>
    </row>
    <row r="18" spans="1:2" x14ac:dyDescent="0.3">
      <c r="A18" t="s">
        <v>248</v>
      </c>
      <c r="B18" s="26">
        <v>406.6</v>
      </c>
    </row>
    <row r="19" spans="1:2" x14ac:dyDescent="0.3">
      <c r="A19" t="s">
        <v>238</v>
      </c>
      <c r="B19" s="26">
        <v>416</v>
      </c>
    </row>
    <row r="20" spans="1:2" x14ac:dyDescent="0.3">
      <c r="A20" t="s">
        <v>241</v>
      </c>
      <c r="B20" s="26">
        <v>441</v>
      </c>
    </row>
    <row r="21" spans="1:2" x14ac:dyDescent="0.3">
      <c r="A21" t="s">
        <v>241</v>
      </c>
      <c r="B21" s="26">
        <v>462</v>
      </c>
    </row>
    <row r="22" spans="1:2" x14ac:dyDescent="0.3">
      <c r="A22" t="s">
        <v>238</v>
      </c>
      <c r="B22" s="26">
        <v>478.4</v>
      </c>
    </row>
    <row r="23" spans="1:2" x14ac:dyDescent="0.3">
      <c r="A23" t="s">
        <v>262</v>
      </c>
      <c r="B23" s="26">
        <v>528</v>
      </c>
    </row>
    <row r="24" spans="1:2" x14ac:dyDescent="0.3">
      <c r="A24" t="s">
        <v>264</v>
      </c>
      <c r="B24" s="26">
        <v>530</v>
      </c>
    </row>
    <row r="25" spans="1:2" x14ac:dyDescent="0.3">
      <c r="A25" t="s">
        <v>261</v>
      </c>
      <c r="B25" s="26">
        <v>561.6</v>
      </c>
    </row>
    <row r="26" spans="1:2" x14ac:dyDescent="0.3">
      <c r="A26" t="s">
        <v>241</v>
      </c>
      <c r="B26" s="26">
        <v>567</v>
      </c>
    </row>
    <row r="27" spans="1:2" x14ac:dyDescent="0.3">
      <c r="A27" t="s">
        <v>263</v>
      </c>
      <c r="B27" s="26">
        <v>610.4</v>
      </c>
    </row>
    <row r="28" spans="1:2" x14ac:dyDescent="0.3">
      <c r="A28" t="s">
        <v>248</v>
      </c>
      <c r="B28" s="26">
        <v>620.6</v>
      </c>
    </row>
    <row r="29" spans="1:2" x14ac:dyDescent="0.3">
      <c r="A29" t="s">
        <v>233</v>
      </c>
      <c r="B29" s="26">
        <v>618</v>
      </c>
    </row>
    <row r="30" spans="1:2" x14ac:dyDescent="0.3">
      <c r="A30" t="s">
        <v>262</v>
      </c>
      <c r="B30" s="26">
        <v>682</v>
      </c>
    </row>
    <row r="31" spans="1:2" x14ac:dyDescent="0.3">
      <c r="A31" t="s">
        <v>261</v>
      </c>
      <c r="B31" s="26">
        <v>691.2</v>
      </c>
    </row>
    <row r="32" spans="1:2" x14ac:dyDescent="0.3">
      <c r="A32" t="s">
        <v>261</v>
      </c>
      <c r="B32" s="26">
        <v>712.8</v>
      </c>
    </row>
  </sheetData>
  <pageMargins left="0.7" right="0.7" top="0.75" bottom="0.75" header="0.3" footer="0.3"/>
  <pageSetup paperSize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9BF5B-C2F5-4C55-BCFD-E882F6D3380A}">
  <dimension ref="A1:J42"/>
  <sheetViews>
    <sheetView zoomScale="130" zoomScaleNormal="130" workbookViewId="0">
      <selection activeCell="C2" sqref="C2"/>
    </sheetView>
  </sheetViews>
  <sheetFormatPr defaultRowHeight="14.4" x14ac:dyDescent="0.3"/>
  <cols>
    <col min="1" max="1" width="3" bestFit="1" customWidth="1"/>
    <col min="2" max="2" width="14.77734375" customWidth="1"/>
    <col min="3" max="3" width="11.109375" customWidth="1"/>
    <col min="4" max="4" width="12.21875" bestFit="1" customWidth="1"/>
    <col min="5" max="5" width="16.33203125" bestFit="1" customWidth="1"/>
    <col min="6" max="6" width="11.5546875" customWidth="1"/>
    <col min="8" max="8" width="10.88671875" customWidth="1"/>
    <col min="11" max="12" width="21" bestFit="1" customWidth="1"/>
  </cols>
  <sheetData>
    <row r="1" spans="1:10" x14ac:dyDescent="0.3">
      <c r="B1">
        <v>1</v>
      </c>
      <c r="C1" s="25" t="s">
        <v>286</v>
      </c>
      <c r="D1" s="25"/>
      <c r="E1" s="25"/>
      <c r="F1" s="25"/>
      <c r="G1" s="25"/>
      <c r="H1" s="25"/>
      <c r="I1" s="25"/>
      <c r="J1" s="25"/>
    </row>
    <row r="2" spans="1:10" x14ac:dyDescent="0.3">
      <c r="B2">
        <v>2</v>
      </c>
      <c r="C2" s="13" t="s">
        <v>389</v>
      </c>
      <c r="D2" s="12"/>
      <c r="E2" s="12"/>
      <c r="F2" s="12"/>
      <c r="G2" s="12"/>
      <c r="H2" s="12"/>
      <c r="I2" s="12"/>
      <c r="J2" s="12"/>
    </row>
    <row r="3" spans="1:10" x14ac:dyDescent="0.3">
      <c r="B3">
        <v>3</v>
      </c>
      <c r="C3" s="34" t="s">
        <v>285</v>
      </c>
      <c r="D3" s="27"/>
      <c r="E3" s="27"/>
      <c r="F3" s="27"/>
      <c r="G3" s="27"/>
      <c r="H3" s="27"/>
      <c r="I3" s="27"/>
      <c r="J3" s="27"/>
    </row>
    <row r="4" spans="1:10" x14ac:dyDescent="0.3">
      <c r="B4">
        <v>4</v>
      </c>
      <c r="C4" s="33" t="s">
        <v>284</v>
      </c>
      <c r="D4" s="31"/>
      <c r="E4" s="31"/>
      <c r="F4" s="31"/>
      <c r="G4" s="31"/>
      <c r="H4" s="31"/>
      <c r="I4" s="31"/>
      <c r="J4" s="31"/>
    </row>
    <row r="5" spans="1:10" x14ac:dyDescent="0.3">
      <c r="B5">
        <v>5</v>
      </c>
      <c r="C5" s="32" t="s">
        <v>283</v>
      </c>
      <c r="D5" s="30"/>
      <c r="E5" s="30"/>
      <c r="F5" s="30"/>
      <c r="G5" s="30"/>
      <c r="H5" s="30"/>
      <c r="I5" s="30"/>
      <c r="J5" s="30"/>
    </row>
    <row r="6" spans="1:10" x14ac:dyDescent="0.3">
      <c r="B6">
        <v>6</v>
      </c>
      <c r="C6" s="16" t="s">
        <v>282</v>
      </c>
    </row>
    <row r="8" spans="1:10" x14ac:dyDescent="0.3">
      <c r="B8" s="11"/>
      <c r="C8" s="23" t="s">
        <v>281</v>
      </c>
      <c r="D8" s="31"/>
    </row>
    <row r="9" spans="1:10" x14ac:dyDescent="0.3">
      <c r="B9" s="11"/>
      <c r="C9" s="23" t="s">
        <v>280</v>
      </c>
      <c r="D9" s="30"/>
    </row>
    <row r="12" spans="1:10" x14ac:dyDescent="0.3">
      <c r="B12" s="23"/>
      <c r="C12" s="23" t="s">
        <v>279</v>
      </c>
      <c r="D12" s="29">
        <f ca="1">TODAY()</f>
        <v>46065</v>
      </c>
    </row>
    <row r="14" spans="1:10" x14ac:dyDescent="0.3">
      <c r="A14" t="s">
        <v>251</v>
      </c>
      <c r="B14" s="16" t="s">
        <v>278</v>
      </c>
      <c r="C14" s="16" t="s">
        <v>250</v>
      </c>
      <c r="D14" s="16" t="s">
        <v>230</v>
      </c>
      <c r="E14" s="16" t="s">
        <v>228</v>
      </c>
      <c r="F14" s="16" t="s">
        <v>277</v>
      </c>
      <c r="G14" s="16" t="s">
        <v>276</v>
      </c>
      <c r="H14" s="16" t="s">
        <v>275</v>
      </c>
    </row>
    <row r="15" spans="1:10" x14ac:dyDescent="0.3">
      <c r="A15">
        <v>4</v>
      </c>
      <c r="B15" t="s">
        <v>240</v>
      </c>
      <c r="C15" t="s">
        <v>242</v>
      </c>
      <c r="D15">
        <v>180</v>
      </c>
      <c r="E15" s="26">
        <v>189</v>
      </c>
      <c r="F15" s="28">
        <f t="shared" ref="F15:F42" ca="1" si="0">$D$12+12-A15</f>
        <v>46073</v>
      </c>
      <c r="G15" s="12"/>
      <c r="H15" s="27"/>
    </row>
    <row r="16" spans="1:10" x14ac:dyDescent="0.3">
      <c r="A16">
        <v>10</v>
      </c>
      <c r="B16" t="s">
        <v>240</v>
      </c>
      <c r="C16" t="s">
        <v>239</v>
      </c>
      <c r="D16">
        <v>300</v>
      </c>
      <c r="E16" s="26">
        <v>315</v>
      </c>
      <c r="F16" s="28">
        <f t="shared" ca="1" si="0"/>
        <v>46067</v>
      </c>
      <c r="G16" s="12"/>
      <c r="H16" s="27"/>
    </row>
    <row r="17" spans="1:8" x14ac:dyDescent="0.3">
      <c r="A17">
        <v>17</v>
      </c>
      <c r="B17" t="s">
        <v>240</v>
      </c>
      <c r="C17" t="s">
        <v>236</v>
      </c>
      <c r="D17">
        <v>440</v>
      </c>
      <c r="E17" s="26">
        <v>462</v>
      </c>
      <c r="F17" s="28">
        <f t="shared" ca="1" si="0"/>
        <v>46060</v>
      </c>
      <c r="G17" s="12"/>
      <c r="H17" s="27"/>
    </row>
    <row r="18" spans="1:8" x14ac:dyDescent="0.3">
      <c r="A18">
        <v>20</v>
      </c>
      <c r="B18" t="s">
        <v>274</v>
      </c>
      <c r="C18" t="s">
        <v>244</v>
      </c>
      <c r="D18">
        <v>500</v>
      </c>
      <c r="E18" s="26">
        <v>525</v>
      </c>
      <c r="F18" s="28">
        <f t="shared" ca="1" si="0"/>
        <v>46057</v>
      </c>
      <c r="G18" s="12"/>
      <c r="H18" s="27"/>
    </row>
    <row r="19" spans="1:8" x14ac:dyDescent="0.3">
      <c r="A19">
        <v>2</v>
      </c>
      <c r="B19" t="s">
        <v>245</v>
      </c>
      <c r="C19" t="s">
        <v>246</v>
      </c>
      <c r="D19">
        <v>140</v>
      </c>
      <c r="E19" s="26">
        <v>147</v>
      </c>
      <c r="F19" s="28">
        <f t="shared" ca="1" si="0"/>
        <v>46075</v>
      </c>
      <c r="G19" s="12"/>
      <c r="H19" s="27"/>
    </row>
    <row r="20" spans="1:8" x14ac:dyDescent="0.3">
      <c r="A20">
        <v>8</v>
      </c>
      <c r="B20" t="s">
        <v>245</v>
      </c>
      <c r="C20" t="s">
        <v>244</v>
      </c>
      <c r="D20">
        <v>260</v>
      </c>
      <c r="E20" s="26">
        <v>273</v>
      </c>
      <c r="F20" s="28">
        <f t="shared" ca="1" si="0"/>
        <v>46069</v>
      </c>
      <c r="G20" s="12"/>
      <c r="H20" s="27"/>
    </row>
    <row r="21" spans="1:8" x14ac:dyDescent="0.3">
      <c r="A21">
        <v>15</v>
      </c>
      <c r="B21" t="s">
        <v>245</v>
      </c>
      <c r="C21" t="s">
        <v>242</v>
      </c>
      <c r="D21">
        <v>400</v>
      </c>
      <c r="E21" s="26">
        <v>420</v>
      </c>
      <c r="F21" s="28">
        <f t="shared" ca="1" si="0"/>
        <v>46062</v>
      </c>
      <c r="G21" s="12"/>
      <c r="H21" s="27"/>
    </row>
    <row r="22" spans="1:8" x14ac:dyDescent="0.3">
      <c r="A22">
        <v>5</v>
      </c>
      <c r="B22" t="s">
        <v>237</v>
      </c>
      <c r="C22" t="s">
        <v>239</v>
      </c>
      <c r="D22">
        <v>200</v>
      </c>
      <c r="E22" s="26">
        <v>210</v>
      </c>
      <c r="F22" s="28">
        <f t="shared" ca="1" si="0"/>
        <v>46072</v>
      </c>
      <c r="G22" s="12"/>
      <c r="H22" s="27"/>
    </row>
    <row r="23" spans="1:8" x14ac:dyDescent="0.3">
      <c r="A23">
        <v>11</v>
      </c>
      <c r="B23" t="s">
        <v>237</v>
      </c>
      <c r="C23" t="s">
        <v>236</v>
      </c>
      <c r="D23">
        <v>320</v>
      </c>
      <c r="E23" s="26">
        <v>336</v>
      </c>
      <c r="F23" s="28">
        <f t="shared" ca="1" si="0"/>
        <v>46066</v>
      </c>
      <c r="G23" s="12"/>
      <c r="H23" s="27"/>
    </row>
    <row r="24" spans="1:8" x14ac:dyDescent="0.3">
      <c r="A24">
        <v>18</v>
      </c>
      <c r="B24" t="s">
        <v>237</v>
      </c>
      <c r="C24" t="s">
        <v>246</v>
      </c>
      <c r="D24">
        <v>460</v>
      </c>
      <c r="E24" s="26">
        <v>483</v>
      </c>
      <c r="F24" s="28">
        <f t="shared" ca="1" si="0"/>
        <v>46059</v>
      </c>
      <c r="G24" s="12"/>
      <c r="H24" s="27"/>
    </row>
    <row r="25" spans="1:8" x14ac:dyDescent="0.3">
      <c r="A25">
        <v>1</v>
      </c>
      <c r="B25" t="s">
        <v>247</v>
      </c>
      <c r="C25" t="s">
        <v>234</v>
      </c>
      <c r="D25">
        <v>120</v>
      </c>
      <c r="E25" s="26">
        <v>126</v>
      </c>
      <c r="F25" s="28">
        <f t="shared" ca="1" si="0"/>
        <v>46076</v>
      </c>
      <c r="G25" s="12"/>
      <c r="H25" s="27"/>
    </row>
    <row r="26" spans="1:8" x14ac:dyDescent="0.3">
      <c r="A26">
        <v>7</v>
      </c>
      <c r="B26" t="s">
        <v>247</v>
      </c>
      <c r="C26" t="s">
        <v>246</v>
      </c>
      <c r="D26">
        <v>240</v>
      </c>
      <c r="E26" s="26">
        <v>252</v>
      </c>
      <c r="F26" s="28">
        <f t="shared" ca="1" si="0"/>
        <v>46070</v>
      </c>
      <c r="G26" s="12"/>
      <c r="H26" s="27"/>
    </row>
    <row r="27" spans="1:8" x14ac:dyDescent="0.3">
      <c r="A27">
        <v>14</v>
      </c>
      <c r="B27" t="s">
        <v>247</v>
      </c>
      <c r="C27" t="s">
        <v>244</v>
      </c>
      <c r="D27">
        <v>380</v>
      </c>
      <c r="E27" s="26">
        <v>399</v>
      </c>
      <c r="F27" s="28">
        <f t="shared" ca="1" si="0"/>
        <v>46063</v>
      </c>
      <c r="G27" s="12"/>
      <c r="H27" s="27"/>
    </row>
    <row r="28" spans="1:8" x14ac:dyDescent="0.3">
      <c r="A28">
        <v>21</v>
      </c>
      <c r="B28" t="s">
        <v>273</v>
      </c>
      <c r="C28" t="s">
        <v>242</v>
      </c>
      <c r="D28">
        <v>520</v>
      </c>
      <c r="E28" s="26">
        <v>546</v>
      </c>
      <c r="F28" s="28">
        <f t="shared" ca="1" si="0"/>
        <v>46056</v>
      </c>
      <c r="G28" s="12"/>
      <c r="H28" s="27"/>
    </row>
    <row r="29" spans="1:8" x14ac:dyDescent="0.3">
      <c r="A29">
        <v>27</v>
      </c>
      <c r="B29" t="s">
        <v>273</v>
      </c>
      <c r="C29" t="s">
        <v>239</v>
      </c>
      <c r="D29">
        <v>640</v>
      </c>
      <c r="E29" s="26">
        <v>672</v>
      </c>
      <c r="F29" s="28">
        <f t="shared" ca="1" si="0"/>
        <v>46050</v>
      </c>
      <c r="G29" s="12"/>
      <c r="H29" s="27"/>
    </row>
    <row r="30" spans="1:8" x14ac:dyDescent="0.3">
      <c r="A30">
        <v>23</v>
      </c>
      <c r="B30" t="s">
        <v>272</v>
      </c>
      <c r="C30" t="s">
        <v>236</v>
      </c>
      <c r="D30">
        <v>560</v>
      </c>
      <c r="E30" s="26">
        <v>588</v>
      </c>
      <c r="F30" s="28">
        <f t="shared" ca="1" si="0"/>
        <v>46054</v>
      </c>
      <c r="G30" s="12"/>
      <c r="H30" s="27"/>
    </row>
    <row r="31" spans="1:8" x14ac:dyDescent="0.3">
      <c r="A31">
        <v>3</v>
      </c>
      <c r="B31" t="s">
        <v>243</v>
      </c>
      <c r="C31" t="s">
        <v>244</v>
      </c>
      <c r="D31">
        <v>160</v>
      </c>
      <c r="E31" s="26">
        <v>168</v>
      </c>
      <c r="F31" s="28">
        <f t="shared" ca="1" si="0"/>
        <v>46074</v>
      </c>
      <c r="G31" s="12"/>
      <c r="H31" s="27"/>
    </row>
    <row r="32" spans="1:8" x14ac:dyDescent="0.3">
      <c r="A32">
        <v>9</v>
      </c>
      <c r="B32" t="s">
        <v>243</v>
      </c>
      <c r="C32" t="s">
        <v>242</v>
      </c>
      <c r="D32">
        <v>280</v>
      </c>
      <c r="E32" s="26">
        <v>294</v>
      </c>
      <c r="F32" s="28">
        <f t="shared" ca="1" si="0"/>
        <v>46068</v>
      </c>
      <c r="G32" s="12"/>
      <c r="H32" s="27"/>
    </row>
    <row r="33" spans="1:8" x14ac:dyDescent="0.3">
      <c r="A33">
        <v>16</v>
      </c>
      <c r="B33" t="s">
        <v>243</v>
      </c>
      <c r="C33" t="s">
        <v>239</v>
      </c>
      <c r="D33">
        <v>420</v>
      </c>
      <c r="E33" s="26">
        <v>441</v>
      </c>
      <c r="F33" s="28">
        <f t="shared" ca="1" si="0"/>
        <v>46061</v>
      </c>
      <c r="G33" s="12"/>
      <c r="H33" s="27"/>
    </row>
    <row r="34" spans="1:8" x14ac:dyDescent="0.3">
      <c r="A34">
        <v>6</v>
      </c>
      <c r="B34" t="s">
        <v>235</v>
      </c>
      <c r="C34" t="s">
        <v>236</v>
      </c>
      <c r="D34">
        <v>220</v>
      </c>
      <c r="E34" s="26">
        <v>231</v>
      </c>
      <c r="F34" s="28">
        <f t="shared" ca="1" si="0"/>
        <v>46071</v>
      </c>
      <c r="G34" s="12"/>
      <c r="H34" s="27"/>
    </row>
    <row r="35" spans="1:8" x14ac:dyDescent="0.3">
      <c r="A35">
        <v>12</v>
      </c>
      <c r="B35" t="s">
        <v>235</v>
      </c>
      <c r="C35" t="s">
        <v>234</v>
      </c>
      <c r="D35">
        <v>340</v>
      </c>
      <c r="E35" s="26">
        <v>357</v>
      </c>
      <c r="F35" s="28">
        <f t="shared" ca="1" si="0"/>
        <v>46065</v>
      </c>
      <c r="G35" s="12"/>
      <c r="H35" s="27"/>
    </row>
    <row r="36" spans="1:8" x14ac:dyDescent="0.3">
      <c r="A36">
        <v>13</v>
      </c>
      <c r="B36" t="s">
        <v>235</v>
      </c>
      <c r="C36" t="s">
        <v>234</v>
      </c>
      <c r="D36">
        <v>360</v>
      </c>
      <c r="E36" s="26">
        <v>378</v>
      </c>
      <c r="F36" s="28">
        <f t="shared" ca="1" si="0"/>
        <v>46064</v>
      </c>
      <c r="G36" s="12"/>
      <c r="H36" s="27"/>
    </row>
    <row r="37" spans="1:8" x14ac:dyDescent="0.3">
      <c r="A37">
        <v>19</v>
      </c>
      <c r="B37" t="s">
        <v>235</v>
      </c>
      <c r="C37" t="s">
        <v>244</v>
      </c>
      <c r="D37">
        <v>480</v>
      </c>
      <c r="E37" s="26">
        <v>504</v>
      </c>
      <c r="F37" s="28">
        <f t="shared" ca="1" si="0"/>
        <v>46058</v>
      </c>
      <c r="G37" s="12"/>
      <c r="H37" s="27"/>
    </row>
    <row r="38" spans="1:8" x14ac:dyDescent="0.3">
      <c r="A38">
        <v>22</v>
      </c>
      <c r="B38" t="s">
        <v>235</v>
      </c>
      <c r="C38" t="s">
        <v>239</v>
      </c>
      <c r="D38">
        <v>540</v>
      </c>
      <c r="E38" s="26">
        <v>567</v>
      </c>
      <c r="F38" s="28">
        <f t="shared" ca="1" si="0"/>
        <v>46055</v>
      </c>
      <c r="G38" s="12"/>
      <c r="H38" s="27"/>
    </row>
    <row r="39" spans="1:8" x14ac:dyDescent="0.3">
      <c r="A39">
        <v>25</v>
      </c>
      <c r="B39" t="s">
        <v>271</v>
      </c>
      <c r="C39" t="s">
        <v>244</v>
      </c>
      <c r="D39">
        <v>600</v>
      </c>
      <c r="E39" s="26">
        <v>630</v>
      </c>
      <c r="F39" s="28">
        <f t="shared" ca="1" si="0"/>
        <v>46052</v>
      </c>
      <c r="G39" s="12"/>
      <c r="H39" s="27"/>
    </row>
    <row r="40" spans="1:8" x14ac:dyDescent="0.3">
      <c r="A40">
        <v>24</v>
      </c>
      <c r="B40" t="s">
        <v>270</v>
      </c>
      <c r="C40" t="s">
        <v>246</v>
      </c>
      <c r="D40">
        <v>580</v>
      </c>
      <c r="E40" s="26">
        <v>609</v>
      </c>
      <c r="F40" s="28">
        <f t="shared" ca="1" si="0"/>
        <v>46053</v>
      </c>
      <c r="G40" s="12"/>
      <c r="H40" s="27"/>
    </row>
    <row r="41" spans="1:8" x14ac:dyDescent="0.3">
      <c r="A41">
        <v>26</v>
      </c>
      <c r="B41" t="s">
        <v>269</v>
      </c>
      <c r="C41" t="s">
        <v>242</v>
      </c>
      <c r="D41">
        <v>620</v>
      </c>
      <c r="E41" s="26">
        <v>651</v>
      </c>
      <c r="F41" s="28">
        <f t="shared" ca="1" si="0"/>
        <v>46051</v>
      </c>
      <c r="G41" s="12"/>
      <c r="H41" s="27"/>
    </row>
    <row r="42" spans="1:8" x14ac:dyDescent="0.3">
      <c r="A42">
        <v>28</v>
      </c>
      <c r="B42" t="s">
        <v>269</v>
      </c>
      <c r="C42" t="s">
        <v>236</v>
      </c>
      <c r="D42">
        <v>660</v>
      </c>
      <c r="E42" s="26">
        <v>693</v>
      </c>
      <c r="F42" s="28">
        <f t="shared" ca="1" si="0"/>
        <v>46049</v>
      </c>
      <c r="G42" s="12"/>
      <c r="H42" s="27"/>
    </row>
  </sheetData>
  <dataValidations count="5">
    <dataValidation allowBlank="1" showInputMessage="1" showErrorMessage="1" prompt="Tuua välja päevade arv, mitu päeva on laenu tähtaeg ületatud" sqref="H15:H42" xr:uid="{00000000-0002-0000-0500-000004000000}"/>
    <dataValidation allowBlank="1" showInputMessage="1" showErrorMessage="1" prompt="Saada tekst &quot;Üle&quot; lahtritesse, kus laenu tähtaeg on ületatud" sqref="G15:G42" xr:uid="{00000000-0002-0000-0500-000003000000}"/>
    <dataValidation allowBlank="1" showInputMessage="1" showErrorMessage="1" prompt="Muuta punaseks kõik kuupäevad mis on laenu tähtaja ületanud" sqref="F15:F42" xr:uid="{00000000-0002-0000-0500-000002000000}"/>
    <dataValidation allowBlank="1" showInputMessage="1" showErrorMessage="1" prompt="Tuua välja mitme laenu tähtaeg on tulevikus" sqref="D9" xr:uid="{00000000-0002-0000-0500-000001000000}"/>
    <dataValidation allowBlank="1" showInputMessage="1" showErrorMessage="1" prompt="Tuua välja mitu laenu on tähtaja ületanud" sqref="D8" xr:uid="{00000000-0002-0000-0500-000000000000}"/>
  </dataValidations>
  <pageMargins left="0.7" right="0.7" top="0.75" bottom="0.75" header="0.3" footer="0.3"/>
  <pageSetup paperSize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CA42D-3855-425C-A349-1A40E1415F0E}">
  <dimension ref="A1:J43"/>
  <sheetViews>
    <sheetView zoomScale="130" zoomScaleNormal="130" workbookViewId="0">
      <selection activeCell="D16" sqref="D16"/>
    </sheetView>
  </sheetViews>
  <sheetFormatPr defaultRowHeight="14.4" x14ac:dyDescent="0.3"/>
  <cols>
    <col min="1" max="1" width="6.33203125" customWidth="1"/>
    <col min="2" max="2" width="14.77734375" customWidth="1"/>
    <col min="3" max="3" width="11.109375" customWidth="1"/>
    <col min="4" max="4" width="12.21875" bestFit="1" customWidth="1"/>
    <col min="5" max="5" width="6.21875" bestFit="1" customWidth="1"/>
    <col min="6" max="6" width="11.5546875" customWidth="1"/>
    <col min="7" max="7" width="17" bestFit="1" customWidth="1"/>
    <col min="8" max="8" width="10.88671875" customWidth="1"/>
    <col min="11" max="12" width="21" bestFit="1" customWidth="1"/>
  </cols>
  <sheetData>
    <row r="1" spans="1:10" x14ac:dyDescent="0.3">
      <c r="B1">
        <v>1</v>
      </c>
      <c r="C1" s="16" t="s">
        <v>289</v>
      </c>
      <c r="D1" s="16"/>
      <c r="E1" s="16"/>
      <c r="F1" s="16"/>
      <c r="G1" s="16"/>
      <c r="H1" s="16"/>
      <c r="I1" s="16"/>
    </row>
    <row r="2" spans="1:10" x14ac:dyDescent="0.3">
      <c r="B2" s="24">
        <v>2</v>
      </c>
      <c r="C2" s="25" t="s">
        <v>288</v>
      </c>
      <c r="D2" s="24"/>
      <c r="E2" s="24"/>
      <c r="F2" s="24"/>
      <c r="G2" s="24"/>
      <c r="H2" s="24"/>
      <c r="I2" s="24"/>
      <c r="J2" s="24"/>
    </row>
    <row r="3" spans="1:10" x14ac:dyDescent="0.3">
      <c r="B3">
        <v>3</v>
      </c>
      <c r="C3" s="16" t="s">
        <v>287</v>
      </c>
    </row>
    <row r="4" spans="1:10" x14ac:dyDescent="0.3">
      <c r="C4" s="16"/>
    </row>
    <row r="5" spans="1:10" x14ac:dyDescent="0.3">
      <c r="A5" s="23" t="s">
        <v>233</v>
      </c>
      <c r="B5" s="22">
        <v>0.03</v>
      </c>
      <c r="C5" s="16"/>
    </row>
    <row r="6" spans="1:10" x14ac:dyDescent="0.3">
      <c r="A6" s="23" t="s">
        <v>238</v>
      </c>
      <c r="B6" s="22">
        <v>0.04</v>
      </c>
      <c r="C6" s="16"/>
    </row>
    <row r="7" spans="1:10" x14ac:dyDescent="0.3">
      <c r="A7" s="23" t="s">
        <v>241</v>
      </c>
      <c r="B7" s="22">
        <v>0.05</v>
      </c>
      <c r="C7" s="16"/>
    </row>
    <row r="8" spans="1:10" x14ac:dyDescent="0.3">
      <c r="A8" s="23" t="s">
        <v>264</v>
      </c>
      <c r="B8" s="22">
        <v>0.06</v>
      </c>
    </row>
    <row r="9" spans="1:10" x14ac:dyDescent="0.3">
      <c r="A9" s="23" t="s">
        <v>248</v>
      </c>
      <c r="B9" s="22">
        <v>7.0000000000000007E-2</v>
      </c>
    </row>
    <row r="10" spans="1:10" x14ac:dyDescent="0.3">
      <c r="A10" s="23" t="s">
        <v>261</v>
      </c>
      <c r="B10" s="22">
        <v>0.08</v>
      </c>
    </row>
    <row r="11" spans="1:10" x14ac:dyDescent="0.3">
      <c r="A11" s="23" t="s">
        <v>263</v>
      </c>
      <c r="B11" s="22">
        <v>0.09</v>
      </c>
    </row>
    <row r="12" spans="1:10" x14ac:dyDescent="0.3">
      <c r="A12" s="23" t="s">
        <v>262</v>
      </c>
      <c r="B12" s="22">
        <v>0.1</v>
      </c>
    </row>
    <row r="15" spans="1:10" x14ac:dyDescent="0.3">
      <c r="A15" t="s">
        <v>251</v>
      </c>
      <c r="B15" s="16" t="s">
        <v>278</v>
      </c>
      <c r="C15" s="16" t="s">
        <v>250</v>
      </c>
      <c r="D15" s="16" t="s">
        <v>230</v>
      </c>
      <c r="E15" s="16" t="s">
        <v>249</v>
      </c>
      <c r="F15" s="16" t="s">
        <v>229</v>
      </c>
      <c r="G15" s="16" t="s">
        <v>228</v>
      </c>
    </row>
    <row r="16" spans="1:10" x14ac:dyDescent="0.3">
      <c r="A16">
        <v>1</v>
      </c>
      <c r="B16" t="s">
        <v>247</v>
      </c>
      <c r="C16" t="s">
        <v>234</v>
      </c>
      <c r="D16">
        <v>120</v>
      </c>
      <c r="E16" t="s">
        <v>241</v>
      </c>
      <c r="F16" s="35"/>
      <c r="G16" s="26">
        <f t="shared" ref="G16:G43" si="0">D16+D16*F16</f>
        <v>120</v>
      </c>
    </row>
    <row r="17" spans="1:7" x14ac:dyDescent="0.3">
      <c r="A17">
        <v>2</v>
      </c>
      <c r="B17" t="s">
        <v>245</v>
      </c>
      <c r="C17" t="s">
        <v>246</v>
      </c>
      <c r="D17">
        <v>140</v>
      </c>
      <c r="E17" t="s">
        <v>241</v>
      </c>
      <c r="F17" s="35"/>
      <c r="G17" s="26">
        <f t="shared" si="0"/>
        <v>140</v>
      </c>
    </row>
    <row r="18" spans="1:7" x14ac:dyDescent="0.3">
      <c r="A18">
        <v>3</v>
      </c>
      <c r="B18" t="s">
        <v>243</v>
      </c>
      <c r="C18" t="s">
        <v>244</v>
      </c>
      <c r="D18">
        <v>160</v>
      </c>
      <c r="E18" t="s">
        <v>248</v>
      </c>
      <c r="F18" s="35"/>
      <c r="G18" s="26">
        <f t="shared" si="0"/>
        <v>160</v>
      </c>
    </row>
    <row r="19" spans="1:7" x14ac:dyDescent="0.3">
      <c r="A19">
        <v>4</v>
      </c>
      <c r="B19" t="s">
        <v>240</v>
      </c>
      <c r="C19" t="s">
        <v>242</v>
      </c>
      <c r="D19">
        <v>180</v>
      </c>
      <c r="E19" t="s">
        <v>233</v>
      </c>
      <c r="F19" s="35"/>
      <c r="G19" s="26">
        <f t="shared" si="0"/>
        <v>180</v>
      </c>
    </row>
    <row r="20" spans="1:7" x14ac:dyDescent="0.3">
      <c r="A20">
        <v>5</v>
      </c>
      <c r="B20" t="s">
        <v>237</v>
      </c>
      <c r="C20" t="s">
        <v>239</v>
      </c>
      <c r="D20">
        <v>200</v>
      </c>
      <c r="E20" t="s">
        <v>233</v>
      </c>
      <c r="F20" s="35"/>
      <c r="G20" s="26">
        <f t="shared" si="0"/>
        <v>200</v>
      </c>
    </row>
    <row r="21" spans="1:7" x14ac:dyDescent="0.3">
      <c r="A21">
        <v>6</v>
      </c>
      <c r="B21" t="s">
        <v>235</v>
      </c>
      <c r="C21" t="s">
        <v>236</v>
      </c>
      <c r="D21">
        <v>220</v>
      </c>
      <c r="E21" t="s">
        <v>238</v>
      </c>
      <c r="F21" s="35"/>
      <c r="G21" s="26">
        <f t="shared" si="0"/>
        <v>220</v>
      </c>
    </row>
    <row r="22" spans="1:7" x14ac:dyDescent="0.3">
      <c r="A22">
        <v>7</v>
      </c>
      <c r="B22" t="s">
        <v>247</v>
      </c>
      <c r="C22" t="s">
        <v>246</v>
      </c>
      <c r="D22">
        <v>240</v>
      </c>
      <c r="E22" t="s">
        <v>233</v>
      </c>
      <c r="F22" s="35"/>
      <c r="G22" s="26">
        <f t="shared" si="0"/>
        <v>240</v>
      </c>
    </row>
    <row r="23" spans="1:7" x14ac:dyDescent="0.3">
      <c r="A23">
        <v>8</v>
      </c>
      <c r="B23" t="s">
        <v>245</v>
      </c>
      <c r="C23" t="s">
        <v>244</v>
      </c>
      <c r="D23">
        <v>260</v>
      </c>
      <c r="E23" t="s">
        <v>241</v>
      </c>
      <c r="F23" s="35"/>
      <c r="G23" s="26">
        <f t="shared" si="0"/>
        <v>260</v>
      </c>
    </row>
    <row r="24" spans="1:7" x14ac:dyDescent="0.3">
      <c r="A24">
        <v>9</v>
      </c>
      <c r="B24" t="s">
        <v>243</v>
      </c>
      <c r="C24" t="s">
        <v>242</v>
      </c>
      <c r="D24">
        <v>280</v>
      </c>
      <c r="E24" t="s">
        <v>241</v>
      </c>
      <c r="F24" s="35"/>
      <c r="G24" s="26">
        <f t="shared" si="0"/>
        <v>280</v>
      </c>
    </row>
    <row r="25" spans="1:7" x14ac:dyDescent="0.3">
      <c r="A25">
        <v>10</v>
      </c>
      <c r="B25" t="s">
        <v>240</v>
      </c>
      <c r="C25" t="s">
        <v>239</v>
      </c>
      <c r="D25">
        <v>300</v>
      </c>
      <c r="E25" t="s">
        <v>238</v>
      </c>
      <c r="F25" s="35"/>
      <c r="G25" s="26">
        <f t="shared" si="0"/>
        <v>300</v>
      </c>
    </row>
    <row r="26" spans="1:7" x14ac:dyDescent="0.3">
      <c r="A26">
        <v>11</v>
      </c>
      <c r="B26" t="s">
        <v>237</v>
      </c>
      <c r="C26" t="s">
        <v>236</v>
      </c>
      <c r="D26">
        <v>320</v>
      </c>
      <c r="E26" t="s">
        <v>233</v>
      </c>
      <c r="F26" s="35"/>
      <c r="G26" s="26">
        <f t="shared" si="0"/>
        <v>320</v>
      </c>
    </row>
    <row r="27" spans="1:7" x14ac:dyDescent="0.3">
      <c r="A27">
        <v>12</v>
      </c>
      <c r="B27" t="s">
        <v>235</v>
      </c>
      <c r="C27" t="s">
        <v>234</v>
      </c>
      <c r="D27">
        <v>340</v>
      </c>
      <c r="E27" t="s">
        <v>233</v>
      </c>
      <c r="F27" s="35"/>
      <c r="G27" s="26">
        <f t="shared" si="0"/>
        <v>340</v>
      </c>
    </row>
    <row r="28" spans="1:7" x14ac:dyDescent="0.3">
      <c r="A28">
        <v>13</v>
      </c>
      <c r="B28" t="s">
        <v>235</v>
      </c>
      <c r="C28" t="s">
        <v>234</v>
      </c>
      <c r="D28">
        <v>360</v>
      </c>
      <c r="E28" t="s">
        <v>233</v>
      </c>
      <c r="F28" s="35"/>
      <c r="G28" s="26">
        <f t="shared" si="0"/>
        <v>360</v>
      </c>
    </row>
    <row r="29" spans="1:7" x14ac:dyDescent="0.3">
      <c r="A29">
        <v>14</v>
      </c>
      <c r="B29" t="s">
        <v>247</v>
      </c>
      <c r="C29" t="s">
        <v>244</v>
      </c>
      <c r="D29">
        <v>380</v>
      </c>
      <c r="E29" t="s">
        <v>248</v>
      </c>
      <c r="F29" s="35"/>
      <c r="G29" s="26">
        <f t="shared" si="0"/>
        <v>380</v>
      </c>
    </row>
    <row r="30" spans="1:7" x14ac:dyDescent="0.3">
      <c r="A30">
        <v>15</v>
      </c>
      <c r="B30" t="s">
        <v>245</v>
      </c>
      <c r="C30" t="s">
        <v>242</v>
      </c>
      <c r="D30">
        <v>400</v>
      </c>
      <c r="E30" t="s">
        <v>238</v>
      </c>
      <c r="F30" s="35"/>
      <c r="G30" s="26">
        <f t="shared" si="0"/>
        <v>400</v>
      </c>
    </row>
    <row r="31" spans="1:7" x14ac:dyDescent="0.3">
      <c r="A31">
        <v>16</v>
      </c>
      <c r="B31" t="s">
        <v>243</v>
      </c>
      <c r="C31" t="s">
        <v>239</v>
      </c>
      <c r="D31">
        <v>420</v>
      </c>
      <c r="E31" t="s">
        <v>241</v>
      </c>
      <c r="F31" s="35"/>
      <c r="G31" s="26">
        <f t="shared" si="0"/>
        <v>420</v>
      </c>
    </row>
    <row r="32" spans="1:7" x14ac:dyDescent="0.3">
      <c r="A32">
        <v>17</v>
      </c>
      <c r="B32" t="s">
        <v>240</v>
      </c>
      <c r="C32" t="s">
        <v>236</v>
      </c>
      <c r="D32">
        <v>440</v>
      </c>
      <c r="E32" t="s">
        <v>241</v>
      </c>
      <c r="F32" s="35"/>
      <c r="G32" s="26">
        <f t="shared" si="0"/>
        <v>440</v>
      </c>
    </row>
    <row r="33" spans="1:7" x14ac:dyDescent="0.3">
      <c r="A33">
        <v>18</v>
      </c>
      <c r="B33" t="s">
        <v>237</v>
      </c>
      <c r="C33" t="s">
        <v>246</v>
      </c>
      <c r="D33">
        <v>460</v>
      </c>
      <c r="E33" t="s">
        <v>238</v>
      </c>
      <c r="F33" s="35"/>
      <c r="G33" s="26">
        <f t="shared" si="0"/>
        <v>460</v>
      </c>
    </row>
    <row r="34" spans="1:7" x14ac:dyDescent="0.3">
      <c r="A34">
        <v>19</v>
      </c>
      <c r="B34" t="s">
        <v>235</v>
      </c>
      <c r="C34" t="s">
        <v>244</v>
      </c>
      <c r="D34">
        <v>480</v>
      </c>
      <c r="E34" t="s">
        <v>262</v>
      </c>
      <c r="F34" s="35"/>
      <c r="G34" s="26">
        <f t="shared" si="0"/>
        <v>480</v>
      </c>
    </row>
    <row r="35" spans="1:7" x14ac:dyDescent="0.3">
      <c r="A35">
        <v>20</v>
      </c>
      <c r="B35" t="s">
        <v>274</v>
      </c>
      <c r="C35" t="s">
        <v>244</v>
      </c>
      <c r="D35">
        <v>500</v>
      </c>
      <c r="E35" t="s">
        <v>264</v>
      </c>
      <c r="F35" s="35"/>
      <c r="G35" s="26">
        <f t="shared" si="0"/>
        <v>500</v>
      </c>
    </row>
    <row r="36" spans="1:7" x14ac:dyDescent="0.3">
      <c r="A36">
        <v>21</v>
      </c>
      <c r="B36" t="s">
        <v>273</v>
      </c>
      <c r="C36" t="s">
        <v>242</v>
      </c>
      <c r="D36">
        <v>520</v>
      </c>
      <c r="E36" t="s">
        <v>261</v>
      </c>
      <c r="F36" s="35"/>
      <c r="G36" s="26">
        <f t="shared" si="0"/>
        <v>520</v>
      </c>
    </row>
    <row r="37" spans="1:7" x14ac:dyDescent="0.3">
      <c r="A37">
        <v>22</v>
      </c>
      <c r="B37" t="s">
        <v>235</v>
      </c>
      <c r="C37" t="s">
        <v>239</v>
      </c>
      <c r="D37">
        <v>540</v>
      </c>
      <c r="E37" t="s">
        <v>241</v>
      </c>
      <c r="F37" s="35"/>
      <c r="G37" s="26">
        <f t="shared" si="0"/>
        <v>540</v>
      </c>
    </row>
    <row r="38" spans="1:7" x14ac:dyDescent="0.3">
      <c r="A38">
        <v>23</v>
      </c>
      <c r="B38" t="s">
        <v>272</v>
      </c>
      <c r="C38" t="s">
        <v>236</v>
      </c>
      <c r="D38">
        <v>560</v>
      </c>
      <c r="E38" t="s">
        <v>263</v>
      </c>
      <c r="F38" s="35"/>
      <c r="G38" s="26">
        <f t="shared" si="0"/>
        <v>560</v>
      </c>
    </row>
    <row r="39" spans="1:7" x14ac:dyDescent="0.3">
      <c r="A39">
        <v>24</v>
      </c>
      <c r="B39" t="s">
        <v>270</v>
      </c>
      <c r="C39" t="s">
        <v>246</v>
      </c>
      <c r="D39">
        <v>580</v>
      </c>
      <c r="E39" t="s">
        <v>248</v>
      </c>
      <c r="F39" s="35"/>
      <c r="G39" s="26">
        <f t="shared" si="0"/>
        <v>580</v>
      </c>
    </row>
    <row r="40" spans="1:7" x14ac:dyDescent="0.3">
      <c r="A40">
        <v>25</v>
      </c>
      <c r="B40" t="s">
        <v>271</v>
      </c>
      <c r="C40" t="s">
        <v>244</v>
      </c>
      <c r="D40">
        <v>600</v>
      </c>
      <c r="E40" t="s">
        <v>233</v>
      </c>
      <c r="F40" s="35"/>
      <c r="G40" s="26">
        <f t="shared" si="0"/>
        <v>600</v>
      </c>
    </row>
    <row r="41" spans="1:7" x14ac:dyDescent="0.3">
      <c r="A41">
        <v>26</v>
      </c>
      <c r="B41" t="s">
        <v>269</v>
      </c>
      <c r="C41" t="s">
        <v>242</v>
      </c>
      <c r="D41">
        <v>620</v>
      </c>
      <c r="E41" t="s">
        <v>262</v>
      </c>
      <c r="F41" s="35"/>
      <c r="G41" s="26">
        <f t="shared" si="0"/>
        <v>620</v>
      </c>
    </row>
    <row r="42" spans="1:7" x14ac:dyDescent="0.3">
      <c r="A42">
        <v>27</v>
      </c>
      <c r="B42" t="s">
        <v>273</v>
      </c>
      <c r="C42" t="s">
        <v>239</v>
      </c>
      <c r="D42">
        <v>640</v>
      </c>
      <c r="E42" t="s">
        <v>261</v>
      </c>
      <c r="F42" s="35"/>
      <c r="G42" s="26">
        <f t="shared" si="0"/>
        <v>640</v>
      </c>
    </row>
    <row r="43" spans="1:7" x14ac:dyDescent="0.3">
      <c r="A43">
        <v>28</v>
      </c>
      <c r="B43" t="s">
        <v>269</v>
      </c>
      <c r="C43" t="s">
        <v>236</v>
      </c>
      <c r="D43">
        <v>660</v>
      </c>
      <c r="E43" t="s">
        <v>261</v>
      </c>
      <c r="F43" s="35"/>
      <c r="G43" s="26">
        <f t="shared" si="0"/>
        <v>660</v>
      </c>
    </row>
  </sheetData>
  <dataValidations count="1">
    <dataValidation allowBlank="1" showInputMessage="1" showErrorMessage="1" prompt="Tuua välja vastava grupi intress (Tulp E) lahtritest A5:B12" sqref="F16:F43" xr:uid="{00000000-0002-0000-0600-000000000000}"/>
  </dataValidations>
  <pageMargins left="0.7" right="0.7" top="0.75" bottom="0.75" header="0.3" footer="0.3"/>
  <pageSetup paperSize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8B23D-6332-412C-8975-AC90E58EE2A1}">
  <dimension ref="A1:F17"/>
  <sheetViews>
    <sheetView zoomScale="140" zoomScaleNormal="140" workbookViewId="0">
      <selection activeCell="B4" sqref="B4"/>
    </sheetView>
  </sheetViews>
  <sheetFormatPr defaultRowHeight="14.4" x14ac:dyDescent="0.3"/>
  <cols>
    <col min="1" max="1" width="10.109375" bestFit="1" customWidth="1"/>
    <col min="6" max="6" width="71.109375" customWidth="1"/>
  </cols>
  <sheetData>
    <row r="1" spans="1:3" x14ac:dyDescent="0.3">
      <c r="A1">
        <v>1</v>
      </c>
      <c r="B1" s="16" t="s">
        <v>293</v>
      </c>
      <c r="C1" s="16"/>
    </row>
    <row r="3" spans="1:3" x14ac:dyDescent="0.3">
      <c r="A3" s="23" t="s">
        <v>292</v>
      </c>
      <c r="B3" s="37" t="s">
        <v>291</v>
      </c>
    </row>
    <row r="4" spans="1:3" x14ac:dyDescent="0.3">
      <c r="A4" s="23" t="s">
        <v>233</v>
      </c>
      <c r="B4" s="36">
        <v>2307.1999999999998</v>
      </c>
    </row>
    <row r="5" spans="1:3" x14ac:dyDescent="0.3">
      <c r="A5" s="23" t="s">
        <v>238</v>
      </c>
      <c r="B5" s="36">
        <v>1435.1999999999998</v>
      </c>
    </row>
    <row r="6" spans="1:3" x14ac:dyDescent="0.3">
      <c r="A6" s="23" t="s">
        <v>241</v>
      </c>
      <c r="B6" s="36">
        <v>2310</v>
      </c>
    </row>
    <row r="7" spans="1:3" x14ac:dyDescent="0.3">
      <c r="A7" s="23" t="s">
        <v>264</v>
      </c>
      <c r="B7" s="36">
        <v>530</v>
      </c>
    </row>
    <row r="8" spans="1:3" x14ac:dyDescent="0.3">
      <c r="A8" s="23" t="s">
        <v>248</v>
      </c>
      <c r="B8" s="36">
        <v>1198.4000000000001</v>
      </c>
    </row>
    <row r="9" spans="1:3" x14ac:dyDescent="0.3">
      <c r="A9" s="23" t="s">
        <v>261</v>
      </c>
      <c r="B9" s="36">
        <v>1965.6000000000001</v>
      </c>
    </row>
    <row r="10" spans="1:3" x14ac:dyDescent="0.3">
      <c r="A10" s="23" t="s">
        <v>263</v>
      </c>
      <c r="B10" s="36">
        <v>610.4</v>
      </c>
    </row>
    <row r="11" spans="1:3" x14ac:dyDescent="0.3">
      <c r="A11" s="23" t="s">
        <v>262</v>
      </c>
      <c r="B11" s="36">
        <v>1210</v>
      </c>
    </row>
    <row r="17" spans="6:6" x14ac:dyDescent="0.3">
      <c r="F17" s="18" t="s">
        <v>290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32793-7A03-43AB-A408-4040D318294B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8B896-28F1-4DCC-B632-F8A5C0115D04}">
  <dimension ref="A1:A37"/>
  <sheetViews>
    <sheetView workbookViewId="0">
      <selection activeCell="A3" sqref="A3"/>
    </sheetView>
  </sheetViews>
  <sheetFormatPr defaultRowHeight="14.4" x14ac:dyDescent="0.3"/>
  <cols>
    <col min="1" max="1" width="68.109375" bestFit="1" customWidth="1"/>
  </cols>
  <sheetData>
    <row r="1" spans="1:1" x14ac:dyDescent="0.3">
      <c r="A1" t="s">
        <v>387</v>
      </c>
    </row>
    <row r="2" spans="1:1" x14ac:dyDescent="0.3">
      <c r="A2" t="s">
        <v>294</v>
      </c>
    </row>
    <row r="3" spans="1:1" x14ac:dyDescent="0.3">
      <c r="A3" t="s">
        <v>388</v>
      </c>
    </row>
    <row r="7" spans="1:1" x14ac:dyDescent="0.3">
      <c r="A7" t="s">
        <v>0</v>
      </c>
    </row>
    <row r="8" spans="1:1" x14ac:dyDescent="0.3">
      <c r="A8" t="s">
        <v>1</v>
      </c>
    </row>
    <row r="9" spans="1:1" x14ac:dyDescent="0.3">
      <c r="A9" t="s">
        <v>2</v>
      </c>
    </row>
    <row r="10" spans="1:1" x14ac:dyDescent="0.3">
      <c r="A10" t="s">
        <v>3</v>
      </c>
    </row>
    <row r="11" spans="1:1" x14ac:dyDescent="0.3">
      <c r="A11" t="s">
        <v>4</v>
      </c>
    </row>
    <row r="12" spans="1:1" x14ac:dyDescent="0.3">
      <c r="A12" t="s">
        <v>5</v>
      </c>
    </row>
    <row r="13" spans="1:1" x14ac:dyDescent="0.3">
      <c r="A13" t="s">
        <v>6</v>
      </c>
    </row>
    <row r="14" spans="1:1" x14ac:dyDescent="0.3">
      <c r="A14" t="s">
        <v>7</v>
      </c>
    </row>
    <row r="15" spans="1:1" x14ac:dyDescent="0.3">
      <c r="A15" t="s">
        <v>8</v>
      </c>
    </row>
    <row r="16" spans="1:1" x14ac:dyDescent="0.3">
      <c r="A16" t="s">
        <v>9</v>
      </c>
    </row>
    <row r="17" spans="1:1" x14ac:dyDescent="0.3">
      <c r="A17" t="s">
        <v>10</v>
      </c>
    </row>
    <row r="18" spans="1:1" x14ac:dyDescent="0.3">
      <c r="A18" t="s">
        <v>11</v>
      </c>
    </row>
    <row r="19" spans="1:1" x14ac:dyDescent="0.3">
      <c r="A19" t="s">
        <v>12</v>
      </c>
    </row>
    <row r="20" spans="1:1" x14ac:dyDescent="0.3">
      <c r="A20" t="s">
        <v>13</v>
      </c>
    </row>
    <row r="21" spans="1:1" x14ac:dyDescent="0.3">
      <c r="A21" t="s">
        <v>14</v>
      </c>
    </row>
    <row r="22" spans="1:1" x14ac:dyDescent="0.3">
      <c r="A22" t="s">
        <v>15</v>
      </c>
    </row>
    <row r="23" spans="1:1" x14ac:dyDescent="0.3">
      <c r="A23" t="s">
        <v>16</v>
      </c>
    </row>
    <row r="24" spans="1:1" x14ac:dyDescent="0.3">
      <c r="A24" t="s">
        <v>17</v>
      </c>
    </row>
    <row r="25" spans="1:1" x14ac:dyDescent="0.3">
      <c r="A25" t="s">
        <v>18</v>
      </c>
    </row>
    <row r="26" spans="1:1" x14ac:dyDescent="0.3">
      <c r="A26" t="s">
        <v>19</v>
      </c>
    </row>
    <row r="27" spans="1:1" x14ac:dyDescent="0.3">
      <c r="A27" t="s">
        <v>20</v>
      </c>
    </row>
    <row r="28" spans="1:1" x14ac:dyDescent="0.3">
      <c r="A28" t="s">
        <v>21</v>
      </c>
    </row>
    <row r="29" spans="1:1" x14ac:dyDescent="0.3">
      <c r="A29" t="s">
        <v>22</v>
      </c>
    </row>
    <row r="30" spans="1:1" x14ac:dyDescent="0.3">
      <c r="A30" t="s">
        <v>23</v>
      </c>
    </row>
    <row r="31" spans="1:1" x14ac:dyDescent="0.3">
      <c r="A31" t="s">
        <v>24</v>
      </c>
    </row>
    <row r="32" spans="1:1" x14ac:dyDescent="0.3">
      <c r="A32" t="s">
        <v>25</v>
      </c>
    </row>
    <row r="33" spans="1:1" x14ac:dyDescent="0.3">
      <c r="A33" t="s">
        <v>26</v>
      </c>
    </row>
    <row r="34" spans="1:1" x14ac:dyDescent="0.3">
      <c r="A34" t="s">
        <v>27</v>
      </c>
    </row>
    <row r="35" spans="1:1" x14ac:dyDescent="0.3">
      <c r="A35" t="s">
        <v>28</v>
      </c>
    </row>
    <row r="36" spans="1:1" x14ac:dyDescent="0.3">
      <c r="A36" t="s">
        <v>29</v>
      </c>
    </row>
    <row r="37" spans="1:1" x14ac:dyDescent="0.3">
      <c r="A37" t="s">
        <v>30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CB5C9-1316-41FD-9AA6-468805AB47C9}">
  <dimension ref="A1:G67"/>
  <sheetViews>
    <sheetView workbookViewId="0">
      <selection activeCell="H1" sqref="H1:H1048576"/>
    </sheetView>
  </sheetViews>
  <sheetFormatPr defaultRowHeight="14.4" x14ac:dyDescent="0.3"/>
  <cols>
    <col min="1" max="1" width="20" style="1" customWidth="1"/>
    <col min="2" max="2" width="15" style="1" customWidth="1"/>
    <col min="3" max="3" width="18" style="1" customWidth="1"/>
    <col min="4" max="4" width="15" style="1" customWidth="1"/>
    <col min="5" max="5" width="40" style="1" customWidth="1"/>
    <col min="6" max="6" width="30" style="1" customWidth="1"/>
    <col min="7" max="7" width="35.21875" style="1" customWidth="1"/>
    <col min="8" max="16384" width="8.88671875" style="1"/>
  </cols>
  <sheetData>
    <row r="1" spans="1:7" x14ac:dyDescent="0.3">
      <c r="A1" s="1" t="s">
        <v>386</v>
      </c>
    </row>
    <row r="2" spans="1:7" x14ac:dyDescent="0.3">
      <c r="A2" s="1" t="s">
        <v>223</v>
      </c>
    </row>
    <row r="3" spans="1:7" x14ac:dyDescent="0.3">
      <c r="A3" s="1" t="s">
        <v>295</v>
      </c>
    </row>
    <row r="5" spans="1:7" x14ac:dyDescent="0.3">
      <c r="A5" s="1" t="s">
        <v>222</v>
      </c>
      <c r="B5" s="1" t="s">
        <v>221</v>
      </c>
      <c r="C5" s="1" t="s">
        <v>220</v>
      </c>
      <c r="D5" s="1" t="s">
        <v>219</v>
      </c>
      <c r="E5" s="1" t="s">
        <v>218</v>
      </c>
      <c r="F5" s="1" t="s">
        <v>217</v>
      </c>
      <c r="G5" s="1" t="s">
        <v>216</v>
      </c>
    </row>
    <row r="6" spans="1:7" x14ac:dyDescent="0.3">
      <c r="A6" s="1" t="s">
        <v>215</v>
      </c>
      <c r="B6" s="1" t="s">
        <v>137</v>
      </c>
      <c r="C6" s="1" t="s">
        <v>35</v>
      </c>
      <c r="D6" s="1" t="s">
        <v>147</v>
      </c>
      <c r="E6" s="1" t="s">
        <v>214</v>
      </c>
      <c r="F6" s="1" t="s">
        <v>32</v>
      </c>
      <c r="G6" s="1" t="s">
        <v>213</v>
      </c>
    </row>
    <row r="7" spans="1:7" x14ac:dyDescent="0.3">
      <c r="A7" s="1" t="s">
        <v>212</v>
      </c>
      <c r="B7" s="1" t="s">
        <v>137</v>
      </c>
      <c r="C7" s="1" t="s">
        <v>35</v>
      </c>
      <c r="D7" s="1" t="s">
        <v>75</v>
      </c>
      <c r="E7" s="1" t="s">
        <v>211</v>
      </c>
      <c r="F7" s="1" t="s">
        <v>32</v>
      </c>
      <c r="G7" s="1" t="s">
        <v>210</v>
      </c>
    </row>
    <row r="8" spans="1:7" x14ac:dyDescent="0.3">
      <c r="A8" s="1" t="s">
        <v>209</v>
      </c>
      <c r="B8" s="1" t="s">
        <v>137</v>
      </c>
      <c r="C8" s="1" t="s">
        <v>35</v>
      </c>
      <c r="D8" s="1" t="s">
        <v>35</v>
      </c>
      <c r="E8" s="1" t="s">
        <v>55</v>
      </c>
      <c r="F8" s="1" t="s">
        <v>32</v>
      </c>
      <c r="G8" s="1" t="s">
        <v>208</v>
      </c>
    </row>
    <row r="9" spans="1:7" x14ac:dyDescent="0.3">
      <c r="A9" s="1" t="s">
        <v>207</v>
      </c>
      <c r="B9" s="1" t="s">
        <v>137</v>
      </c>
      <c r="C9" s="1" t="s">
        <v>35</v>
      </c>
      <c r="D9" s="1" t="s">
        <v>34</v>
      </c>
      <c r="E9" s="1" t="s">
        <v>55</v>
      </c>
      <c r="F9" s="1" t="s">
        <v>32</v>
      </c>
      <c r="G9" s="1" t="s">
        <v>206</v>
      </c>
    </row>
    <row r="10" spans="1:7" x14ac:dyDescent="0.3">
      <c r="A10" s="1" t="s">
        <v>205</v>
      </c>
      <c r="B10" s="1" t="s">
        <v>137</v>
      </c>
      <c r="C10" s="1" t="s">
        <v>35</v>
      </c>
      <c r="D10" s="1" t="s">
        <v>75</v>
      </c>
      <c r="E10" s="1" t="s">
        <v>55</v>
      </c>
      <c r="F10" s="1" t="s">
        <v>32</v>
      </c>
      <c r="G10" s="1" t="s">
        <v>187</v>
      </c>
    </row>
    <row r="11" spans="1:7" x14ac:dyDescent="0.3">
      <c r="A11" s="1" t="s">
        <v>204</v>
      </c>
      <c r="B11" s="1" t="s">
        <v>137</v>
      </c>
      <c r="C11" s="1" t="s">
        <v>34</v>
      </c>
      <c r="D11" s="1" t="s">
        <v>34</v>
      </c>
      <c r="E11" s="1" t="s">
        <v>203</v>
      </c>
      <c r="F11" s="1" t="s">
        <v>32</v>
      </c>
      <c r="G11" s="1" t="s">
        <v>202</v>
      </c>
    </row>
    <row r="12" spans="1:7" x14ac:dyDescent="0.3">
      <c r="A12" s="1" t="s">
        <v>201</v>
      </c>
      <c r="B12" s="1" t="s">
        <v>137</v>
      </c>
      <c r="C12" s="1" t="s">
        <v>35</v>
      </c>
      <c r="D12" s="1" t="s">
        <v>35</v>
      </c>
      <c r="E12" s="1" t="s">
        <v>55</v>
      </c>
      <c r="F12" s="1" t="s">
        <v>32</v>
      </c>
      <c r="G12" s="1" t="s">
        <v>200</v>
      </c>
    </row>
    <row r="13" spans="1:7" x14ac:dyDescent="0.3">
      <c r="A13" s="1" t="s">
        <v>199</v>
      </c>
      <c r="B13" s="1" t="s">
        <v>137</v>
      </c>
      <c r="C13" s="1" t="s">
        <v>75</v>
      </c>
      <c r="D13" s="1" t="s">
        <v>75</v>
      </c>
      <c r="E13" s="1" t="s">
        <v>198</v>
      </c>
      <c r="F13" s="1" t="s">
        <v>32</v>
      </c>
      <c r="G13" s="1" t="s">
        <v>197</v>
      </c>
    </row>
    <row r="14" spans="1:7" x14ac:dyDescent="0.3">
      <c r="A14" s="1" t="s">
        <v>196</v>
      </c>
      <c r="B14" s="1" t="s">
        <v>137</v>
      </c>
      <c r="C14" s="1" t="s">
        <v>35</v>
      </c>
      <c r="D14" s="1" t="s">
        <v>35</v>
      </c>
      <c r="E14" s="1" t="s">
        <v>195</v>
      </c>
      <c r="F14" s="1" t="s">
        <v>32</v>
      </c>
      <c r="G14" s="1" t="s">
        <v>194</v>
      </c>
    </row>
    <row r="15" spans="1:7" x14ac:dyDescent="0.3">
      <c r="A15" s="1" t="s">
        <v>193</v>
      </c>
      <c r="B15" s="1" t="s">
        <v>137</v>
      </c>
      <c r="C15" s="1" t="s">
        <v>35</v>
      </c>
      <c r="D15" s="1" t="s">
        <v>75</v>
      </c>
      <c r="E15" s="1" t="s">
        <v>192</v>
      </c>
      <c r="F15" s="1" t="s">
        <v>32</v>
      </c>
      <c r="G15" s="1" t="s">
        <v>191</v>
      </c>
    </row>
    <row r="16" spans="1:7" x14ac:dyDescent="0.3">
      <c r="A16" s="1" t="s">
        <v>190</v>
      </c>
      <c r="B16" s="1" t="s">
        <v>137</v>
      </c>
      <c r="C16" s="1" t="s">
        <v>35</v>
      </c>
      <c r="D16" s="1" t="s">
        <v>34</v>
      </c>
      <c r="E16" s="1" t="s">
        <v>55</v>
      </c>
      <c r="F16" s="1" t="s">
        <v>32</v>
      </c>
      <c r="G16" s="1" t="s">
        <v>189</v>
      </c>
    </row>
    <row r="17" spans="1:7" x14ac:dyDescent="0.3">
      <c r="A17" s="1" t="s">
        <v>188</v>
      </c>
      <c r="B17" s="1" t="s">
        <v>137</v>
      </c>
      <c r="C17" s="1" t="s">
        <v>35</v>
      </c>
      <c r="D17" s="1" t="s">
        <v>75</v>
      </c>
      <c r="E17" s="1" t="s">
        <v>55</v>
      </c>
      <c r="F17" s="1" t="s">
        <v>32</v>
      </c>
      <c r="G17" s="1" t="s">
        <v>187</v>
      </c>
    </row>
    <row r="18" spans="1:7" x14ac:dyDescent="0.3">
      <c r="A18" s="1" t="s">
        <v>186</v>
      </c>
      <c r="B18" s="1" t="s">
        <v>137</v>
      </c>
      <c r="C18" s="1" t="s">
        <v>34</v>
      </c>
      <c r="D18" s="1" t="s">
        <v>34</v>
      </c>
      <c r="E18" s="1" t="s">
        <v>157</v>
      </c>
      <c r="F18" s="1" t="s">
        <v>32</v>
      </c>
      <c r="G18" s="1" t="s">
        <v>185</v>
      </c>
    </row>
    <row r="19" spans="1:7" x14ac:dyDescent="0.3">
      <c r="A19" s="1" t="s">
        <v>184</v>
      </c>
      <c r="B19" s="1" t="s">
        <v>137</v>
      </c>
      <c r="C19" s="1" t="s">
        <v>35</v>
      </c>
      <c r="D19" s="1" t="s">
        <v>35</v>
      </c>
      <c r="E19" s="1" t="s">
        <v>55</v>
      </c>
      <c r="F19" s="1" t="s">
        <v>32</v>
      </c>
      <c r="G19" s="1" t="s">
        <v>183</v>
      </c>
    </row>
    <row r="20" spans="1:7" x14ac:dyDescent="0.3">
      <c r="A20" s="1" t="s">
        <v>182</v>
      </c>
      <c r="B20" s="1" t="s">
        <v>137</v>
      </c>
      <c r="C20" s="1" t="s">
        <v>35</v>
      </c>
      <c r="D20" s="1" t="s">
        <v>75</v>
      </c>
      <c r="E20" s="1" t="s">
        <v>55</v>
      </c>
      <c r="F20" s="1" t="s">
        <v>32</v>
      </c>
      <c r="G20" s="1" t="s">
        <v>181</v>
      </c>
    </row>
    <row r="21" spans="1:7" x14ac:dyDescent="0.3">
      <c r="A21" s="1" t="s">
        <v>180</v>
      </c>
      <c r="B21" s="1" t="s">
        <v>137</v>
      </c>
      <c r="C21" s="1" t="s">
        <v>35</v>
      </c>
      <c r="D21" s="1" t="s">
        <v>34</v>
      </c>
      <c r="E21" s="1" t="s">
        <v>179</v>
      </c>
      <c r="F21" s="1" t="s">
        <v>32</v>
      </c>
      <c r="G21" s="1" t="s">
        <v>178</v>
      </c>
    </row>
    <row r="22" spans="1:7" x14ac:dyDescent="0.3">
      <c r="A22" s="1" t="s">
        <v>177</v>
      </c>
      <c r="B22" s="1" t="s">
        <v>137</v>
      </c>
      <c r="C22" s="1" t="s">
        <v>35</v>
      </c>
      <c r="D22" s="1" t="s">
        <v>75</v>
      </c>
      <c r="E22" s="1" t="s">
        <v>55</v>
      </c>
      <c r="F22" s="1" t="s">
        <v>32</v>
      </c>
      <c r="G22" s="1" t="s">
        <v>176</v>
      </c>
    </row>
    <row r="23" spans="1:7" x14ac:dyDescent="0.3">
      <c r="A23" s="1" t="s">
        <v>175</v>
      </c>
      <c r="B23" s="1" t="s">
        <v>137</v>
      </c>
      <c r="C23" s="1" t="s">
        <v>126</v>
      </c>
      <c r="D23" s="1" t="s">
        <v>34</v>
      </c>
      <c r="E23" s="1" t="s">
        <v>55</v>
      </c>
      <c r="F23" s="1" t="s">
        <v>32</v>
      </c>
      <c r="G23" s="1" t="s">
        <v>174</v>
      </c>
    </row>
    <row r="24" spans="1:7" x14ac:dyDescent="0.3">
      <c r="A24" s="1" t="s">
        <v>173</v>
      </c>
      <c r="B24" s="1" t="s">
        <v>137</v>
      </c>
      <c r="C24" s="1" t="s">
        <v>35</v>
      </c>
      <c r="D24" s="1" t="s">
        <v>75</v>
      </c>
      <c r="E24" s="1" t="s">
        <v>172</v>
      </c>
      <c r="F24" s="1" t="s">
        <v>32</v>
      </c>
      <c r="G24" s="1" t="s">
        <v>171</v>
      </c>
    </row>
    <row r="25" spans="1:7" x14ac:dyDescent="0.3">
      <c r="A25" s="1" t="s">
        <v>170</v>
      </c>
      <c r="B25" s="1" t="s">
        <v>137</v>
      </c>
      <c r="C25" s="1" t="s">
        <v>35</v>
      </c>
      <c r="D25" s="1" t="s">
        <v>75</v>
      </c>
      <c r="E25" s="1" t="s">
        <v>55</v>
      </c>
      <c r="F25" s="1" t="s">
        <v>32</v>
      </c>
      <c r="G25" s="1" t="s">
        <v>163</v>
      </c>
    </row>
    <row r="26" spans="1:7" x14ac:dyDescent="0.3">
      <c r="A26" s="1" t="s">
        <v>169</v>
      </c>
      <c r="B26" s="1" t="s">
        <v>137</v>
      </c>
      <c r="C26" s="1" t="s">
        <v>35</v>
      </c>
      <c r="D26" s="1" t="s">
        <v>75</v>
      </c>
      <c r="E26" s="1" t="s">
        <v>55</v>
      </c>
      <c r="F26" s="1" t="s">
        <v>32</v>
      </c>
      <c r="G26" s="1" t="s">
        <v>168</v>
      </c>
    </row>
    <row r="27" spans="1:7" x14ac:dyDescent="0.3">
      <c r="A27" s="1" t="s">
        <v>167</v>
      </c>
      <c r="B27" s="1" t="s">
        <v>137</v>
      </c>
      <c r="C27" s="1" t="s">
        <v>75</v>
      </c>
      <c r="D27" s="1" t="s">
        <v>75</v>
      </c>
      <c r="E27" s="1" t="s">
        <v>166</v>
      </c>
      <c r="F27" s="1" t="s">
        <v>32</v>
      </c>
      <c r="G27" s="1" t="s">
        <v>165</v>
      </c>
    </row>
    <row r="28" spans="1:7" x14ac:dyDescent="0.3">
      <c r="A28" s="1" t="s">
        <v>164</v>
      </c>
      <c r="B28" s="1" t="s">
        <v>137</v>
      </c>
      <c r="C28" s="1" t="s">
        <v>75</v>
      </c>
      <c r="D28" s="1" t="s">
        <v>75</v>
      </c>
      <c r="E28" s="1" t="s">
        <v>55</v>
      </c>
      <c r="F28" s="1" t="s">
        <v>32</v>
      </c>
      <c r="G28" s="1" t="s">
        <v>163</v>
      </c>
    </row>
    <row r="29" spans="1:7" x14ac:dyDescent="0.3">
      <c r="A29" s="1" t="s">
        <v>162</v>
      </c>
      <c r="B29" s="1" t="s">
        <v>137</v>
      </c>
      <c r="C29" s="1" t="s">
        <v>35</v>
      </c>
      <c r="D29" s="1" t="s">
        <v>75</v>
      </c>
      <c r="E29" s="1" t="s">
        <v>55</v>
      </c>
      <c r="F29" s="1" t="s">
        <v>32</v>
      </c>
      <c r="G29" s="1" t="s">
        <v>161</v>
      </c>
    </row>
    <row r="30" spans="1:7" x14ac:dyDescent="0.3">
      <c r="A30" s="1" t="s">
        <v>160</v>
      </c>
      <c r="B30" s="1" t="s">
        <v>137</v>
      </c>
      <c r="C30" s="1" t="s">
        <v>34</v>
      </c>
      <c r="D30" s="1" t="s">
        <v>34</v>
      </c>
      <c r="E30" s="1" t="s">
        <v>157</v>
      </c>
      <c r="F30" s="1" t="s">
        <v>32</v>
      </c>
      <c r="G30" s="1" t="s">
        <v>159</v>
      </c>
    </row>
    <row r="31" spans="1:7" x14ac:dyDescent="0.3">
      <c r="A31" s="1" t="s">
        <v>158</v>
      </c>
      <c r="B31" s="1" t="s">
        <v>137</v>
      </c>
      <c r="C31" s="1" t="s">
        <v>34</v>
      </c>
      <c r="D31" s="1" t="s">
        <v>34</v>
      </c>
      <c r="E31" s="1" t="s">
        <v>157</v>
      </c>
      <c r="F31" s="1" t="s">
        <v>32</v>
      </c>
      <c r="G31" s="1" t="s">
        <v>156</v>
      </c>
    </row>
    <row r="32" spans="1:7" x14ac:dyDescent="0.3">
      <c r="A32" s="1" t="s">
        <v>155</v>
      </c>
      <c r="B32" s="1" t="s">
        <v>137</v>
      </c>
      <c r="C32" s="1" t="s">
        <v>35</v>
      </c>
      <c r="D32" s="1" t="s">
        <v>34</v>
      </c>
      <c r="E32" s="1" t="s">
        <v>55</v>
      </c>
      <c r="F32" s="1" t="s">
        <v>32</v>
      </c>
      <c r="G32" s="1" t="s">
        <v>154</v>
      </c>
    </row>
    <row r="33" spans="1:7" x14ac:dyDescent="0.3">
      <c r="A33" s="1" t="s">
        <v>153</v>
      </c>
      <c r="B33" s="1" t="s">
        <v>137</v>
      </c>
      <c r="C33" s="1" t="s">
        <v>35</v>
      </c>
      <c r="D33" s="1" t="s">
        <v>115</v>
      </c>
      <c r="E33" s="1" t="s">
        <v>152</v>
      </c>
      <c r="F33" s="1" t="s">
        <v>32</v>
      </c>
      <c r="G33" s="1" t="s">
        <v>151</v>
      </c>
    </row>
    <row r="34" spans="1:7" x14ac:dyDescent="0.3">
      <c r="A34" s="1" t="s">
        <v>150</v>
      </c>
      <c r="B34" s="1" t="s">
        <v>137</v>
      </c>
      <c r="C34" s="1" t="s">
        <v>75</v>
      </c>
      <c r="D34" s="1" t="s">
        <v>75</v>
      </c>
      <c r="E34" s="1" t="s">
        <v>55</v>
      </c>
      <c r="F34" s="1" t="s">
        <v>32</v>
      </c>
      <c r="G34" s="1" t="s">
        <v>149</v>
      </c>
    </row>
    <row r="35" spans="1:7" x14ac:dyDescent="0.3">
      <c r="A35" s="1" t="s">
        <v>148</v>
      </c>
      <c r="B35" s="1" t="s">
        <v>137</v>
      </c>
      <c r="C35" s="1" t="s">
        <v>35</v>
      </c>
      <c r="D35" s="1" t="s">
        <v>147</v>
      </c>
      <c r="E35" s="1" t="s">
        <v>55</v>
      </c>
      <c r="F35" s="1" t="s">
        <v>32</v>
      </c>
      <c r="G35" s="1" t="s">
        <v>146</v>
      </c>
    </row>
    <row r="36" spans="1:7" x14ac:dyDescent="0.3">
      <c r="A36" s="1" t="s">
        <v>145</v>
      </c>
      <c r="B36" s="1" t="s">
        <v>137</v>
      </c>
      <c r="C36" s="1" t="s">
        <v>76</v>
      </c>
      <c r="D36" s="1" t="s">
        <v>35</v>
      </c>
      <c r="E36" s="1" t="s">
        <v>144</v>
      </c>
      <c r="F36" s="1" t="s">
        <v>32</v>
      </c>
      <c r="G36" s="1" t="s">
        <v>143</v>
      </c>
    </row>
    <row r="37" spans="1:7" x14ac:dyDescent="0.3">
      <c r="A37" s="1" t="s">
        <v>142</v>
      </c>
      <c r="B37" s="1" t="s">
        <v>141</v>
      </c>
      <c r="C37" s="1" t="s">
        <v>140</v>
      </c>
      <c r="D37" s="1" t="s">
        <v>34</v>
      </c>
      <c r="E37" s="1" t="s">
        <v>55</v>
      </c>
      <c r="F37" s="1" t="s">
        <v>32</v>
      </c>
      <c r="G37" s="1" t="s">
        <v>139</v>
      </c>
    </row>
    <row r="38" spans="1:7" x14ac:dyDescent="0.3">
      <c r="A38" s="1" t="s">
        <v>138</v>
      </c>
      <c r="B38" s="1" t="s">
        <v>137</v>
      </c>
      <c r="C38" s="1" t="s">
        <v>56</v>
      </c>
      <c r="D38" s="1" t="s">
        <v>56</v>
      </c>
      <c r="E38" s="1" t="s">
        <v>55</v>
      </c>
      <c r="F38" s="1" t="s">
        <v>32</v>
      </c>
      <c r="G38" s="1" t="s">
        <v>102</v>
      </c>
    </row>
    <row r="39" spans="1:7" x14ac:dyDescent="0.3">
      <c r="A39" s="1" t="s">
        <v>136</v>
      </c>
      <c r="B39" s="1" t="s">
        <v>127</v>
      </c>
      <c r="C39" s="1" t="s">
        <v>76</v>
      </c>
      <c r="D39" s="1" t="s">
        <v>75</v>
      </c>
      <c r="E39" s="1" t="s">
        <v>135</v>
      </c>
      <c r="F39" s="1" t="s">
        <v>134</v>
      </c>
      <c r="G39" s="1" t="s">
        <v>133</v>
      </c>
    </row>
    <row r="40" spans="1:7" x14ac:dyDescent="0.3">
      <c r="A40" s="1" t="s">
        <v>132</v>
      </c>
      <c r="B40" s="1" t="s">
        <v>127</v>
      </c>
      <c r="C40" s="1" t="s">
        <v>76</v>
      </c>
      <c r="D40" s="1" t="s">
        <v>75</v>
      </c>
      <c r="E40" s="1" t="s">
        <v>131</v>
      </c>
      <c r="F40" s="1" t="s">
        <v>130</v>
      </c>
      <c r="G40" s="1" t="s">
        <v>129</v>
      </c>
    </row>
    <row r="41" spans="1:7" x14ac:dyDescent="0.3">
      <c r="A41" s="1" t="s">
        <v>128</v>
      </c>
      <c r="B41" s="1" t="s">
        <v>127</v>
      </c>
      <c r="C41" s="1" t="s">
        <v>126</v>
      </c>
      <c r="D41" s="1" t="s">
        <v>34</v>
      </c>
      <c r="E41" s="1" t="s">
        <v>125</v>
      </c>
      <c r="F41" s="1" t="s">
        <v>124</v>
      </c>
      <c r="G41" s="1" t="s">
        <v>123</v>
      </c>
    </row>
    <row r="42" spans="1:7" x14ac:dyDescent="0.3">
      <c r="A42" s="1" t="s">
        <v>122</v>
      </c>
      <c r="B42" s="1" t="s">
        <v>109</v>
      </c>
      <c r="C42" s="1" t="s">
        <v>34</v>
      </c>
      <c r="D42" s="1" t="s">
        <v>34</v>
      </c>
      <c r="E42" s="1" t="s">
        <v>121</v>
      </c>
      <c r="F42" s="1" t="s">
        <v>32</v>
      </c>
      <c r="G42" s="1" t="s">
        <v>120</v>
      </c>
    </row>
    <row r="43" spans="1:7" x14ac:dyDescent="0.3">
      <c r="A43" s="1" t="s">
        <v>119</v>
      </c>
      <c r="B43" s="1" t="s">
        <v>109</v>
      </c>
      <c r="C43" s="1" t="s">
        <v>34</v>
      </c>
      <c r="D43" s="1" t="s">
        <v>34</v>
      </c>
      <c r="E43" s="1" t="s">
        <v>118</v>
      </c>
      <c r="F43" s="1" t="s">
        <v>32</v>
      </c>
      <c r="G43" s="1" t="s">
        <v>117</v>
      </c>
    </row>
    <row r="44" spans="1:7" x14ac:dyDescent="0.3">
      <c r="A44" s="1" t="s">
        <v>116</v>
      </c>
      <c r="B44" s="1" t="s">
        <v>109</v>
      </c>
      <c r="C44" s="1" t="s">
        <v>115</v>
      </c>
      <c r="D44" s="1" t="s">
        <v>34</v>
      </c>
      <c r="E44" s="1" t="s">
        <v>114</v>
      </c>
      <c r="F44" s="1" t="s">
        <v>32</v>
      </c>
      <c r="G44" s="1" t="s">
        <v>113</v>
      </c>
    </row>
    <row r="45" spans="1:7" x14ac:dyDescent="0.3">
      <c r="A45" s="1" t="s">
        <v>112</v>
      </c>
      <c r="B45" s="1" t="s">
        <v>109</v>
      </c>
      <c r="C45" s="1" t="s">
        <v>75</v>
      </c>
      <c r="D45" s="1" t="s">
        <v>34</v>
      </c>
      <c r="E45" s="1" t="s">
        <v>55</v>
      </c>
      <c r="F45" s="1" t="s">
        <v>32</v>
      </c>
      <c r="G45" s="1" t="s">
        <v>111</v>
      </c>
    </row>
    <row r="46" spans="1:7" x14ac:dyDescent="0.3">
      <c r="A46" s="1" t="s">
        <v>110</v>
      </c>
      <c r="B46" s="1" t="s">
        <v>109</v>
      </c>
      <c r="C46" s="1" t="s">
        <v>35</v>
      </c>
      <c r="D46" s="1" t="s">
        <v>34</v>
      </c>
      <c r="E46" s="1" t="s">
        <v>55</v>
      </c>
      <c r="F46" s="1" t="s">
        <v>32</v>
      </c>
      <c r="G46" s="1" t="s">
        <v>108</v>
      </c>
    </row>
    <row r="47" spans="1:7" x14ac:dyDescent="0.3">
      <c r="A47" s="1" t="s">
        <v>107</v>
      </c>
      <c r="B47" s="1" t="s">
        <v>95</v>
      </c>
      <c r="C47" s="1" t="s">
        <v>35</v>
      </c>
      <c r="D47" s="1" t="s">
        <v>34</v>
      </c>
      <c r="E47" s="1" t="s">
        <v>106</v>
      </c>
      <c r="F47" s="1" t="s">
        <v>32</v>
      </c>
      <c r="G47" s="1" t="s">
        <v>105</v>
      </c>
    </row>
    <row r="48" spans="1:7" x14ac:dyDescent="0.3">
      <c r="A48" s="1" t="s">
        <v>104</v>
      </c>
      <c r="B48" s="1" t="s">
        <v>95</v>
      </c>
      <c r="C48" s="1" t="s">
        <v>35</v>
      </c>
      <c r="D48" s="1" t="s">
        <v>34</v>
      </c>
      <c r="E48" s="1" t="s">
        <v>103</v>
      </c>
      <c r="F48" s="1" t="s">
        <v>32</v>
      </c>
      <c r="G48" s="1" t="s">
        <v>102</v>
      </c>
    </row>
    <row r="49" spans="1:7" x14ac:dyDescent="0.3">
      <c r="A49" s="1" t="s">
        <v>101</v>
      </c>
      <c r="B49" s="1" t="s">
        <v>95</v>
      </c>
      <c r="C49" s="1" t="s">
        <v>56</v>
      </c>
      <c r="D49" s="1" t="s">
        <v>34</v>
      </c>
      <c r="E49" s="1" t="s">
        <v>55</v>
      </c>
      <c r="F49" s="1" t="s">
        <v>32</v>
      </c>
      <c r="G49" s="1" t="s">
        <v>100</v>
      </c>
    </row>
    <row r="50" spans="1:7" x14ac:dyDescent="0.3">
      <c r="A50" s="1" t="s">
        <v>99</v>
      </c>
      <c r="B50" s="1" t="s">
        <v>95</v>
      </c>
      <c r="C50" s="1" t="s">
        <v>57</v>
      </c>
      <c r="D50" s="1" t="s">
        <v>34</v>
      </c>
      <c r="E50" s="1" t="s">
        <v>98</v>
      </c>
      <c r="F50" s="1" t="s">
        <v>32</v>
      </c>
      <c r="G50" s="1" t="s">
        <v>97</v>
      </c>
    </row>
    <row r="51" spans="1:7" x14ac:dyDescent="0.3">
      <c r="A51" s="1" t="s">
        <v>96</v>
      </c>
      <c r="B51" s="1" t="s">
        <v>95</v>
      </c>
      <c r="C51" s="1" t="s">
        <v>71</v>
      </c>
      <c r="D51" s="1" t="s">
        <v>34</v>
      </c>
      <c r="E51" s="1" t="s">
        <v>55</v>
      </c>
      <c r="F51" s="1" t="s">
        <v>32</v>
      </c>
      <c r="G51" s="1" t="s">
        <v>94</v>
      </c>
    </row>
    <row r="52" spans="1:7" x14ac:dyDescent="0.3">
      <c r="A52" s="1" t="s">
        <v>93</v>
      </c>
      <c r="B52" s="1" t="s">
        <v>62</v>
      </c>
      <c r="C52" s="1" t="s">
        <v>56</v>
      </c>
      <c r="D52" s="1" t="s">
        <v>56</v>
      </c>
      <c r="E52" s="1" t="s">
        <v>92</v>
      </c>
      <c r="F52" s="1" t="s">
        <v>32</v>
      </c>
      <c r="G52" s="1" t="s">
        <v>91</v>
      </c>
    </row>
    <row r="53" spans="1:7" x14ac:dyDescent="0.3">
      <c r="A53" s="1" t="s">
        <v>90</v>
      </c>
      <c r="B53" s="1" t="s">
        <v>62</v>
      </c>
      <c r="C53" s="1" t="s">
        <v>83</v>
      </c>
      <c r="D53" s="1" t="s">
        <v>34</v>
      </c>
      <c r="E53" s="1" t="s">
        <v>89</v>
      </c>
      <c r="F53" s="1" t="s">
        <v>32</v>
      </c>
      <c r="G53" s="1" t="s">
        <v>88</v>
      </c>
    </row>
    <row r="54" spans="1:7" x14ac:dyDescent="0.3">
      <c r="A54" s="1" t="s">
        <v>87</v>
      </c>
      <c r="B54" s="1" t="s">
        <v>62</v>
      </c>
      <c r="C54" s="1" t="s">
        <v>83</v>
      </c>
      <c r="D54" s="1" t="s">
        <v>34</v>
      </c>
      <c r="E54" s="1" t="s">
        <v>86</v>
      </c>
      <c r="F54" s="1" t="s">
        <v>32</v>
      </c>
      <c r="G54" s="1" t="s">
        <v>85</v>
      </c>
    </row>
    <row r="55" spans="1:7" x14ac:dyDescent="0.3">
      <c r="A55" s="1" t="s">
        <v>84</v>
      </c>
      <c r="B55" s="1" t="s">
        <v>62</v>
      </c>
      <c r="C55" s="1" t="s">
        <v>83</v>
      </c>
      <c r="D55" s="1" t="s">
        <v>34</v>
      </c>
      <c r="E55" s="1" t="s">
        <v>82</v>
      </c>
      <c r="F55" s="1" t="s">
        <v>32</v>
      </c>
      <c r="G55" s="1" t="s">
        <v>81</v>
      </c>
    </row>
    <row r="56" spans="1:7" x14ac:dyDescent="0.3">
      <c r="A56" s="1" t="s">
        <v>80</v>
      </c>
      <c r="B56" s="1" t="s">
        <v>62</v>
      </c>
      <c r="C56" s="1" t="s">
        <v>34</v>
      </c>
      <c r="D56" s="1" t="s">
        <v>34</v>
      </c>
      <c r="E56" s="1" t="s">
        <v>79</v>
      </c>
      <c r="F56" s="1" t="s">
        <v>32</v>
      </c>
      <c r="G56" s="1" t="s">
        <v>78</v>
      </c>
    </row>
    <row r="57" spans="1:7" x14ac:dyDescent="0.3">
      <c r="A57" s="1" t="s">
        <v>77</v>
      </c>
      <c r="B57" s="1" t="s">
        <v>62</v>
      </c>
      <c r="C57" s="1" t="s">
        <v>76</v>
      </c>
      <c r="D57" s="1" t="s">
        <v>75</v>
      </c>
      <c r="E57" s="1" t="s">
        <v>74</v>
      </c>
      <c r="F57" s="1" t="s">
        <v>32</v>
      </c>
      <c r="G57" s="1" t="s">
        <v>73</v>
      </c>
    </row>
    <row r="58" spans="1:7" x14ac:dyDescent="0.3">
      <c r="A58" s="1" t="s">
        <v>72</v>
      </c>
      <c r="B58" s="1" t="s">
        <v>62</v>
      </c>
      <c r="C58" s="1" t="s">
        <v>71</v>
      </c>
      <c r="D58" s="1" t="s">
        <v>34</v>
      </c>
      <c r="E58" s="1" t="s">
        <v>70</v>
      </c>
      <c r="F58" s="1" t="s">
        <v>32</v>
      </c>
      <c r="G58" s="1" t="s">
        <v>69</v>
      </c>
    </row>
    <row r="59" spans="1:7" x14ac:dyDescent="0.3">
      <c r="A59" s="1" t="s">
        <v>68</v>
      </c>
      <c r="B59" s="1" t="s">
        <v>62</v>
      </c>
      <c r="C59" s="1" t="s">
        <v>57</v>
      </c>
      <c r="D59" s="1" t="s">
        <v>56</v>
      </c>
      <c r="E59" s="1" t="s">
        <v>55</v>
      </c>
      <c r="F59" s="1" t="s">
        <v>32</v>
      </c>
      <c r="G59" s="1" t="s">
        <v>67</v>
      </c>
    </row>
    <row r="60" spans="1:7" x14ac:dyDescent="0.3">
      <c r="A60" s="1" t="s">
        <v>66</v>
      </c>
      <c r="B60" s="1" t="s">
        <v>62</v>
      </c>
      <c r="C60" s="1" t="s">
        <v>34</v>
      </c>
      <c r="D60" s="1" t="s">
        <v>34</v>
      </c>
      <c r="E60" s="1" t="s">
        <v>65</v>
      </c>
      <c r="F60" s="1" t="s">
        <v>32</v>
      </c>
      <c r="G60" s="1" t="s">
        <v>64</v>
      </c>
    </row>
    <row r="61" spans="1:7" x14ac:dyDescent="0.3">
      <c r="A61" s="1" t="s">
        <v>63</v>
      </c>
      <c r="B61" s="1" t="s">
        <v>62</v>
      </c>
      <c r="C61" s="1" t="s">
        <v>35</v>
      </c>
      <c r="D61" s="1" t="s">
        <v>61</v>
      </c>
      <c r="E61" s="1" t="s">
        <v>55</v>
      </c>
      <c r="F61" s="1" t="s">
        <v>32</v>
      </c>
      <c r="G61" s="1" t="s">
        <v>60</v>
      </c>
    </row>
    <row r="62" spans="1:7" x14ac:dyDescent="0.3">
      <c r="A62" s="1" t="s">
        <v>59</v>
      </c>
      <c r="B62" s="1" t="s">
        <v>58</v>
      </c>
      <c r="C62" s="1" t="s">
        <v>57</v>
      </c>
      <c r="D62" s="1" t="s">
        <v>56</v>
      </c>
      <c r="E62" s="1" t="s">
        <v>55</v>
      </c>
      <c r="F62" s="1" t="s">
        <v>32</v>
      </c>
      <c r="G62" s="1" t="s">
        <v>54</v>
      </c>
    </row>
    <row r="63" spans="1:7" x14ac:dyDescent="0.3">
      <c r="A63" s="1" t="s">
        <v>53</v>
      </c>
      <c r="B63" s="1" t="s">
        <v>44</v>
      </c>
      <c r="C63" s="1" t="s">
        <v>52</v>
      </c>
      <c r="D63" s="1" t="s">
        <v>51</v>
      </c>
      <c r="E63" s="1" t="s">
        <v>50</v>
      </c>
      <c r="F63" s="1" t="s">
        <v>32</v>
      </c>
      <c r="G63" s="1" t="s">
        <v>49</v>
      </c>
    </row>
    <row r="64" spans="1:7" x14ac:dyDescent="0.3">
      <c r="A64" s="1" t="s">
        <v>48</v>
      </c>
      <c r="B64" s="1" t="s">
        <v>44</v>
      </c>
      <c r="C64" s="1" t="s">
        <v>34</v>
      </c>
      <c r="D64" s="1" t="s">
        <v>34</v>
      </c>
      <c r="E64" s="1" t="s">
        <v>47</v>
      </c>
      <c r="F64" s="1" t="s">
        <v>32</v>
      </c>
      <c r="G64" s="1" t="s">
        <v>46</v>
      </c>
    </row>
    <row r="65" spans="1:7" x14ac:dyDescent="0.3">
      <c r="A65" s="1" t="s">
        <v>45</v>
      </c>
      <c r="B65" s="1" t="s">
        <v>44</v>
      </c>
      <c r="C65" s="1" t="s">
        <v>34</v>
      </c>
      <c r="D65" s="1" t="s">
        <v>34</v>
      </c>
      <c r="E65" s="1" t="s">
        <v>43</v>
      </c>
      <c r="F65" s="1" t="s">
        <v>32</v>
      </c>
      <c r="G65" s="1" t="s">
        <v>42</v>
      </c>
    </row>
    <row r="66" spans="1:7" x14ac:dyDescent="0.3">
      <c r="A66" s="1" t="s">
        <v>41</v>
      </c>
      <c r="B66" s="1" t="s">
        <v>36</v>
      </c>
      <c r="C66" s="1" t="s">
        <v>35</v>
      </c>
      <c r="D66" s="1" t="s">
        <v>34</v>
      </c>
      <c r="E66" s="1" t="s">
        <v>40</v>
      </c>
      <c r="F66" s="1" t="s">
        <v>39</v>
      </c>
      <c r="G66" s="1" t="s">
        <v>38</v>
      </c>
    </row>
    <row r="67" spans="1:7" x14ac:dyDescent="0.3">
      <c r="A67" s="1" t="s">
        <v>37</v>
      </c>
      <c r="B67" s="1" t="s">
        <v>36</v>
      </c>
      <c r="C67" s="1" t="s">
        <v>35</v>
      </c>
      <c r="D67" s="1" t="s">
        <v>34</v>
      </c>
      <c r="E67" s="1" t="s">
        <v>33</v>
      </c>
      <c r="F67" s="1" t="s">
        <v>32</v>
      </c>
      <c r="G67" s="1" t="s">
        <v>31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16ED0-AAD6-4867-9C91-762E681B38A7}">
  <dimension ref="A1:F47"/>
  <sheetViews>
    <sheetView workbookViewId="0">
      <selection activeCell="D11" sqref="D11"/>
    </sheetView>
  </sheetViews>
  <sheetFormatPr defaultRowHeight="14.4" x14ac:dyDescent="0.3"/>
  <cols>
    <col min="1" max="1" width="25" style="1" customWidth="1"/>
    <col min="2" max="2" width="15" style="1" customWidth="1"/>
    <col min="3" max="3" width="18" style="1" customWidth="1"/>
    <col min="4" max="5" width="20" style="1" customWidth="1"/>
    <col min="6" max="6" width="40" style="1" customWidth="1"/>
    <col min="7" max="16384" width="8.88671875" style="1"/>
  </cols>
  <sheetData>
    <row r="1" spans="1:6" x14ac:dyDescent="0.3">
      <c r="A1" s="1" t="s">
        <v>380</v>
      </c>
    </row>
    <row r="2" spans="1:6" x14ac:dyDescent="0.3">
      <c r="A2" s="1" t="s">
        <v>379</v>
      </c>
    </row>
    <row r="3" spans="1:6" x14ac:dyDescent="0.3">
      <c r="A3" s="1" t="s">
        <v>378</v>
      </c>
    </row>
    <row r="7" spans="1:6" x14ac:dyDescent="0.3">
      <c r="A7" s="1" t="s">
        <v>296</v>
      </c>
      <c r="B7" s="1" t="s">
        <v>297</v>
      </c>
      <c r="C7" s="1" t="s">
        <v>220</v>
      </c>
      <c r="D7" s="1" t="s">
        <v>298</v>
      </c>
      <c r="E7" s="1" t="s">
        <v>216</v>
      </c>
      <c r="F7" s="1" t="s">
        <v>299</v>
      </c>
    </row>
    <row r="8" spans="1:6" x14ac:dyDescent="0.3">
      <c r="A8" s="1" t="s">
        <v>300</v>
      </c>
      <c r="B8" s="1" t="s">
        <v>301</v>
      </c>
      <c r="C8" s="1">
        <v>0.01</v>
      </c>
      <c r="D8" s="1">
        <v>0.01</v>
      </c>
      <c r="E8" s="1" t="s">
        <v>302</v>
      </c>
      <c r="F8" s="1" t="s">
        <v>303</v>
      </c>
    </row>
    <row r="9" spans="1:6" x14ac:dyDescent="0.3">
      <c r="A9" s="1" t="s">
        <v>361</v>
      </c>
      <c r="B9" s="1" t="s">
        <v>362</v>
      </c>
      <c r="C9" s="1">
        <v>0.01</v>
      </c>
      <c r="D9" s="1">
        <v>0.01</v>
      </c>
      <c r="E9" s="1" t="s">
        <v>363</v>
      </c>
      <c r="F9" s="1" t="s">
        <v>364</v>
      </c>
    </row>
    <row r="10" spans="1:6" x14ac:dyDescent="0.3">
      <c r="A10" s="1" t="s">
        <v>304</v>
      </c>
      <c r="B10" s="1" t="s">
        <v>301</v>
      </c>
      <c r="C10" s="1">
        <v>0.05</v>
      </c>
      <c r="D10" s="1">
        <v>0.05</v>
      </c>
      <c r="E10" s="1" t="s">
        <v>305</v>
      </c>
      <c r="F10" s="1" t="s">
        <v>306</v>
      </c>
    </row>
    <row r="11" spans="1:6" x14ac:dyDescent="0.3">
      <c r="A11" s="1" t="s">
        <v>215</v>
      </c>
      <c r="B11" s="1" t="s">
        <v>301</v>
      </c>
      <c r="C11" s="1">
        <v>0.5</v>
      </c>
      <c r="D11" s="1">
        <v>0.1</v>
      </c>
      <c r="E11" s="1" t="s">
        <v>213</v>
      </c>
      <c r="F11" s="1" t="s">
        <v>306</v>
      </c>
    </row>
    <row r="12" spans="1:6" x14ac:dyDescent="0.3">
      <c r="A12" s="1" t="s">
        <v>365</v>
      </c>
      <c r="B12" s="1" t="s">
        <v>366</v>
      </c>
      <c r="C12" s="1">
        <v>0.03</v>
      </c>
      <c r="D12" s="1">
        <v>0</v>
      </c>
      <c r="E12" s="1" t="s">
        <v>363</v>
      </c>
      <c r="F12" s="1" t="s">
        <v>367</v>
      </c>
    </row>
    <row r="13" spans="1:6" x14ac:dyDescent="0.3">
      <c r="A13" s="1" t="s">
        <v>307</v>
      </c>
      <c r="B13" s="1" t="s">
        <v>301</v>
      </c>
      <c r="C13" s="1">
        <v>0.5</v>
      </c>
      <c r="D13" s="1">
        <v>0.2</v>
      </c>
      <c r="E13" s="1" t="s">
        <v>210</v>
      </c>
      <c r="F13" s="1" t="s">
        <v>308</v>
      </c>
    </row>
    <row r="14" spans="1:6" x14ac:dyDescent="0.3">
      <c r="A14" s="1" t="s">
        <v>368</v>
      </c>
      <c r="B14" s="1" t="s">
        <v>301</v>
      </c>
      <c r="C14" s="1">
        <v>0.03</v>
      </c>
      <c r="D14" s="1">
        <v>0</v>
      </c>
      <c r="E14" s="1" t="s">
        <v>363</v>
      </c>
      <c r="F14" s="1" t="s">
        <v>369</v>
      </c>
    </row>
    <row r="15" spans="1:6" x14ac:dyDescent="0.3">
      <c r="A15" s="1" t="s">
        <v>309</v>
      </c>
      <c r="B15" s="1" t="s">
        <v>301</v>
      </c>
      <c r="C15" s="1">
        <v>0.5</v>
      </c>
      <c r="D15" s="1">
        <v>0.5</v>
      </c>
      <c r="E15" s="1" t="s">
        <v>208</v>
      </c>
      <c r="F15" s="1" t="s">
        <v>310</v>
      </c>
    </row>
    <row r="16" spans="1:6" x14ac:dyDescent="0.3">
      <c r="A16" s="1" t="s">
        <v>320</v>
      </c>
      <c r="B16" s="1" t="s">
        <v>301</v>
      </c>
      <c r="C16" s="1">
        <v>0.2</v>
      </c>
      <c r="D16" s="1">
        <v>0.2</v>
      </c>
      <c r="E16" s="1" t="s">
        <v>321</v>
      </c>
      <c r="F16" s="1" t="s">
        <v>322</v>
      </c>
    </row>
    <row r="17" spans="1:6" x14ac:dyDescent="0.3">
      <c r="A17" s="1" t="s">
        <v>353</v>
      </c>
      <c r="B17" s="1" t="s">
        <v>301</v>
      </c>
      <c r="C17" s="1">
        <v>0.5</v>
      </c>
      <c r="D17" s="1">
        <v>0.3</v>
      </c>
      <c r="E17" s="1" t="s">
        <v>354</v>
      </c>
      <c r="F17" s="1" t="s">
        <v>336</v>
      </c>
    </row>
    <row r="18" spans="1:6" x14ac:dyDescent="0.3">
      <c r="A18" s="1" t="s">
        <v>343</v>
      </c>
      <c r="B18" s="1" t="s">
        <v>301</v>
      </c>
      <c r="C18" s="1">
        <v>0.5</v>
      </c>
      <c r="D18" s="1">
        <v>0.2</v>
      </c>
      <c r="E18" s="1" t="s">
        <v>168</v>
      </c>
      <c r="F18" s="1" t="s">
        <v>314</v>
      </c>
    </row>
    <row r="19" spans="1:6" x14ac:dyDescent="0.3">
      <c r="A19" s="1" t="s">
        <v>311</v>
      </c>
      <c r="B19" s="1" t="s">
        <v>301</v>
      </c>
      <c r="C19" s="1">
        <v>0.5</v>
      </c>
      <c r="D19" s="1">
        <v>0</v>
      </c>
      <c r="E19" s="1" t="s">
        <v>206</v>
      </c>
      <c r="F19" s="1" t="s">
        <v>312</v>
      </c>
    </row>
    <row r="20" spans="1:6" x14ac:dyDescent="0.3">
      <c r="A20" s="1" t="s">
        <v>335</v>
      </c>
      <c r="B20" s="1" t="s">
        <v>301</v>
      </c>
      <c r="C20" s="1">
        <v>0.5</v>
      </c>
      <c r="D20" s="1">
        <v>0.2</v>
      </c>
      <c r="E20" s="1" t="s">
        <v>181</v>
      </c>
      <c r="F20" s="1" t="s">
        <v>336</v>
      </c>
    </row>
    <row r="21" spans="1:6" x14ac:dyDescent="0.3">
      <c r="A21" s="1" t="s">
        <v>334</v>
      </c>
      <c r="B21" s="1" t="s">
        <v>301</v>
      </c>
      <c r="C21" s="1">
        <v>0.5</v>
      </c>
      <c r="D21" s="1">
        <v>0.5</v>
      </c>
      <c r="E21" s="1" t="s">
        <v>210</v>
      </c>
      <c r="F21" s="1" t="s">
        <v>306</v>
      </c>
    </row>
    <row r="22" spans="1:6" x14ac:dyDescent="0.3">
      <c r="A22" s="1" t="s">
        <v>337</v>
      </c>
      <c r="B22" s="1" t="s">
        <v>301</v>
      </c>
      <c r="C22" s="1">
        <v>0.5</v>
      </c>
      <c r="D22" s="1">
        <v>0</v>
      </c>
      <c r="E22" s="1" t="s">
        <v>178</v>
      </c>
      <c r="F22" s="1" t="s">
        <v>338</v>
      </c>
    </row>
    <row r="23" spans="1:6" x14ac:dyDescent="0.3">
      <c r="A23" s="1" t="s">
        <v>331</v>
      </c>
      <c r="B23" s="1" t="s">
        <v>301</v>
      </c>
      <c r="C23" s="1">
        <v>0.5</v>
      </c>
      <c r="D23" s="1">
        <v>0.2</v>
      </c>
      <c r="E23" s="1" t="s">
        <v>187</v>
      </c>
      <c r="F23" s="1" t="s">
        <v>306</v>
      </c>
    </row>
    <row r="24" spans="1:6" x14ac:dyDescent="0.3">
      <c r="A24" s="1" t="s">
        <v>313</v>
      </c>
      <c r="B24" s="1" t="s">
        <v>301</v>
      </c>
      <c r="C24" s="1">
        <v>0.5</v>
      </c>
      <c r="D24" s="1">
        <v>0.2</v>
      </c>
      <c r="E24" s="1" t="s">
        <v>187</v>
      </c>
      <c r="F24" s="1" t="s">
        <v>314</v>
      </c>
    </row>
    <row r="25" spans="1:6" x14ac:dyDescent="0.3">
      <c r="A25" s="1" t="s">
        <v>340</v>
      </c>
      <c r="B25" s="1" t="s">
        <v>301</v>
      </c>
      <c r="C25" s="1">
        <v>0.4</v>
      </c>
      <c r="D25" s="1">
        <v>0</v>
      </c>
      <c r="E25" s="1" t="s">
        <v>174</v>
      </c>
      <c r="F25" s="1" t="s">
        <v>336</v>
      </c>
    </row>
    <row r="26" spans="1:6" x14ac:dyDescent="0.3">
      <c r="A26" s="1" t="s">
        <v>341</v>
      </c>
      <c r="B26" s="1" t="s">
        <v>301</v>
      </c>
      <c r="C26" s="1">
        <v>0.5</v>
      </c>
      <c r="D26" s="1">
        <v>0.2</v>
      </c>
      <c r="E26" s="1" t="s">
        <v>171</v>
      </c>
      <c r="F26" s="1" t="s">
        <v>342</v>
      </c>
    </row>
    <row r="27" spans="1:6" x14ac:dyDescent="0.3">
      <c r="A27" s="1" t="s">
        <v>339</v>
      </c>
      <c r="B27" s="1" t="s">
        <v>301</v>
      </c>
      <c r="C27" s="1">
        <v>0.5</v>
      </c>
      <c r="D27" s="1">
        <v>0.2</v>
      </c>
      <c r="E27" s="1" t="s">
        <v>176</v>
      </c>
      <c r="F27" s="1" t="s">
        <v>336</v>
      </c>
    </row>
    <row r="28" spans="1:6" x14ac:dyDescent="0.3">
      <c r="A28" s="1" t="s">
        <v>170</v>
      </c>
      <c r="B28" s="1" t="s">
        <v>301</v>
      </c>
      <c r="C28" s="1">
        <v>0.5</v>
      </c>
      <c r="D28" s="1">
        <v>0.2</v>
      </c>
      <c r="E28" s="1" t="s">
        <v>163</v>
      </c>
      <c r="F28" s="1" t="s">
        <v>336</v>
      </c>
    </row>
    <row r="29" spans="1:6" x14ac:dyDescent="0.3">
      <c r="A29" s="1" t="s">
        <v>370</v>
      </c>
      <c r="B29" s="1" t="s">
        <v>301</v>
      </c>
      <c r="C29" s="1">
        <v>0</v>
      </c>
      <c r="D29" s="1">
        <v>0</v>
      </c>
      <c r="E29" s="1" t="s">
        <v>363</v>
      </c>
      <c r="F29" s="1" t="s">
        <v>371</v>
      </c>
    </row>
    <row r="30" spans="1:6" x14ac:dyDescent="0.3">
      <c r="A30" s="1" t="s">
        <v>372</v>
      </c>
      <c r="B30" s="1" t="s">
        <v>301</v>
      </c>
      <c r="C30" s="1">
        <v>0.05</v>
      </c>
      <c r="D30" s="1">
        <v>0.05</v>
      </c>
      <c r="E30" s="1" t="s">
        <v>363</v>
      </c>
      <c r="F30" s="1" t="s">
        <v>373</v>
      </c>
    </row>
    <row r="31" spans="1:6" x14ac:dyDescent="0.3">
      <c r="A31" s="1" t="s">
        <v>344</v>
      </c>
      <c r="B31" s="1" t="s">
        <v>301</v>
      </c>
      <c r="C31" s="1">
        <v>0.2</v>
      </c>
      <c r="D31" s="1">
        <v>0.2</v>
      </c>
      <c r="E31" s="1" t="s">
        <v>345</v>
      </c>
      <c r="F31" s="1" t="s">
        <v>346</v>
      </c>
    </row>
    <row r="32" spans="1:6" x14ac:dyDescent="0.3">
      <c r="A32" s="1" t="s">
        <v>347</v>
      </c>
      <c r="B32" s="1" t="s">
        <v>301</v>
      </c>
      <c r="C32" s="1">
        <v>0.2</v>
      </c>
      <c r="D32" s="1">
        <v>0.2</v>
      </c>
      <c r="E32" s="1" t="s">
        <v>163</v>
      </c>
      <c r="F32" s="1" t="s">
        <v>306</v>
      </c>
    </row>
    <row r="33" spans="1:6" x14ac:dyDescent="0.3">
      <c r="A33" s="1" t="s">
        <v>162</v>
      </c>
      <c r="B33" s="1" t="s">
        <v>301</v>
      </c>
      <c r="C33" s="1">
        <v>0.5</v>
      </c>
      <c r="D33" s="1">
        <v>0.2</v>
      </c>
      <c r="E33" s="1" t="s">
        <v>161</v>
      </c>
      <c r="F33" s="1" t="s">
        <v>336</v>
      </c>
    </row>
    <row r="34" spans="1:6" x14ac:dyDescent="0.3">
      <c r="A34" s="1" t="s">
        <v>326</v>
      </c>
      <c r="B34" s="1" t="s">
        <v>301</v>
      </c>
      <c r="C34" s="1">
        <v>0.5</v>
      </c>
      <c r="D34" s="1">
        <v>0.2</v>
      </c>
      <c r="E34" s="1" t="s">
        <v>191</v>
      </c>
      <c r="F34" s="1" t="s">
        <v>327</v>
      </c>
    </row>
    <row r="35" spans="1:6" x14ac:dyDescent="0.3">
      <c r="A35" s="1" t="s">
        <v>355</v>
      </c>
      <c r="B35" s="1" t="s">
        <v>301</v>
      </c>
      <c r="C35" s="1">
        <v>0.2</v>
      </c>
      <c r="D35" s="1">
        <v>0.2</v>
      </c>
      <c r="E35" s="1" t="s">
        <v>324</v>
      </c>
      <c r="F35" s="1" t="s">
        <v>336</v>
      </c>
    </row>
    <row r="36" spans="1:6" x14ac:dyDescent="0.3">
      <c r="A36" s="1" t="s">
        <v>348</v>
      </c>
      <c r="B36" s="1" t="s">
        <v>301</v>
      </c>
      <c r="C36" s="1">
        <v>0</v>
      </c>
      <c r="D36" s="1">
        <v>0</v>
      </c>
      <c r="E36" s="1" t="s">
        <v>159</v>
      </c>
      <c r="F36" s="1" t="s">
        <v>349</v>
      </c>
    </row>
    <row r="37" spans="1:6" x14ac:dyDescent="0.3">
      <c r="A37" s="1" t="s">
        <v>328</v>
      </c>
      <c r="B37" s="1" t="s">
        <v>301</v>
      </c>
      <c r="C37" s="1">
        <v>0.5</v>
      </c>
      <c r="D37" s="1">
        <v>0</v>
      </c>
      <c r="E37" s="1" t="s">
        <v>329</v>
      </c>
      <c r="F37" s="1" t="s">
        <v>330</v>
      </c>
    </row>
    <row r="38" spans="1:6" x14ac:dyDescent="0.3">
      <c r="A38" s="1" t="s">
        <v>374</v>
      </c>
      <c r="B38" s="1" t="s">
        <v>301</v>
      </c>
      <c r="C38" s="1">
        <v>0.05</v>
      </c>
      <c r="D38" s="1">
        <v>0.05</v>
      </c>
      <c r="E38" s="1" t="s">
        <v>363</v>
      </c>
      <c r="F38" s="1" t="s">
        <v>375</v>
      </c>
    </row>
    <row r="39" spans="1:6" x14ac:dyDescent="0.3">
      <c r="A39" s="1" t="s">
        <v>350</v>
      </c>
      <c r="B39" s="1" t="s">
        <v>301</v>
      </c>
      <c r="C39" s="1">
        <v>0</v>
      </c>
      <c r="D39" s="1">
        <v>0</v>
      </c>
      <c r="E39" s="1" t="s">
        <v>156</v>
      </c>
      <c r="F39" s="1" t="s">
        <v>351</v>
      </c>
    </row>
    <row r="40" spans="1:6" x14ac:dyDescent="0.3">
      <c r="A40" s="1" t="s">
        <v>352</v>
      </c>
      <c r="B40" s="1" t="s">
        <v>301</v>
      </c>
      <c r="C40" s="1">
        <v>0.5</v>
      </c>
      <c r="D40" s="1">
        <v>0</v>
      </c>
      <c r="E40" s="1" t="s">
        <v>154</v>
      </c>
      <c r="F40" s="1" t="s">
        <v>336</v>
      </c>
    </row>
    <row r="41" spans="1:6" x14ac:dyDescent="0.3">
      <c r="A41" s="1" t="s">
        <v>323</v>
      </c>
      <c r="B41" s="1" t="s">
        <v>301</v>
      </c>
      <c r="C41" s="1">
        <v>0.5</v>
      </c>
      <c r="D41" s="1">
        <v>0.5</v>
      </c>
      <c r="E41" s="1" t="s">
        <v>324</v>
      </c>
      <c r="F41" s="1" t="s">
        <v>325</v>
      </c>
    </row>
    <row r="42" spans="1:6" x14ac:dyDescent="0.3">
      <c r="A42" s="1" t="s">
        <v>356</v>
      </c>
      <c r="B42" s="1" t="s">
        <v>301</v>
      </c>
      <c r="C42" s="1">
        <v>0.5</v>
      </c>
      <c r="D42" s="1">
        <v>0.1</v>
      </c>
      <c r="E42" s="1" t="s">
        <v>357</v>
      </c>
      <c r="F42" s="1" t="s">
        <v>314</v>
      </c>
    </row>
    <row r="43" spans="1:6" x14ac:dyDescent="0.3">
      <c r="A43" s="1" t="s">
        <v>318</v>
      </c>
      <c r="B43" s="1" t="s">
        <v>301</v>
      </c>
      <c r="C43" s="1">
        <v>0.5</v>
      </c>
      <c r="D43" s="1">
        <v>0.5</v>
      </c>
      <c r="E43" s="1" t="s">
        <v>319</v>
      </c>
      <c r="F43" s="1" t="s">
        <v>314</v>
      </c>
    </row>
    <row r="44" spans="1:6" x14ac:dyDescent="0.3">
      <c r="A44" s="1" t="s">
        <v>315</v>
      </c>
      <c r="B44" s="1" t="s">
        <v>301</v>
      </c>
      <c r="C44" s="1">
        <v>0</v>
      </c>
      <c r="D44" s="1">
        <v>0</v>
      </c>
      <c r="E44" s="1" t="s">
        <v>316</v>
      </c>
      <c r="F44" s="1" t="s">
        <v>317</v>
      </c>
    </row>
    <row r="45" spans="1:6" x14ac:dyDescent="0.3">
      <c r="A45" s="1" t="s">
        <v>332</v>
      </c>
      <c r="B45" s="1" t="s">
        <v>301</v>
      </c>
      <c r="C45" s="1">
        <v>0</v>
      </c>
      <c r="D45" s="1">
        <v>0</v>
      </c>
      <c r="E45" s="1" t="s">
        <v>185</v>
      </c>
      <c r="F45" s="1" t="s">
        <v>333</v>
      </c>
    </row>
    <row r="46" spans="1:6" x14ac:dyDescent="0.3">
      <c r="A46" s="1" t="s">
        <v>376</v>
      </c>
      <c r="B46" s="1" t="s">
        <v>301</v>
      </c>
      <c r="C46" s="1">
        <v>0.05</v>
      </c>
      <c r="D46" s="1">
        <v>0.05</v>
      </c>
      <c r="E46" s="1" t="s">
        <v>363</v>
      </c>
      <c r="F46" s="1" t="s">
        <v>377</v>
      </c>
    </row>
    <row r="47" spans="1:6" x14ac:dyDescent="0.3">
      <c r="A47" s="1" t="s">
        <v>358</v>
      </c>
      <c r="B47" s="1" t="s">
        <v>301</v>
      </c>
      <c r="C47" s="1">
        <v>0.8</v>
      </c>
      <c r="D47" s="1">
        <v>0.5</v>
      </c>
      <c r="E47" s="1" t="s">
        <v>359</v>
      </c>
      <c r="F47" s="1" t="s">
        <v>360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B2D97-D691-4C52-B9B3-57972ED33132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F775D-B859-48A1-ACA8-09E7804A2243}">
  <dimension ref="A1:A5"/>
  <sheetViews>
    <sheetView zoomScale="133" workbookViewId="0">
      <selection activeCell="A5" sqref="A5"/>
    </sheetView>
  </sheetViews>
  <sheetFormatPr defaultRowHeight="14.4" x14ac:dyDescent="0.3"/>
  <sheetData>
    <row r="1" spans="1:1" x14ac:dyDescent="0.3">
      <c r="A1" t="s">
        <v>381</v>
      </c>
    </row>
    <row r="2" spans="1:1" x14ac:dyDescent="0.3">
      <c r="A2" t="s">
        <v>383</v>
      </c>
    </row>
    <row r="3" spans="1:1" x14ac:dyDescent="0.3">
      <c r="A3" t="s">
        <v>384</v>
      </c>
    </row>
    <row r="4" spans="1:1" x14ac:dyDescent="0.3">
      <c r="A4" t="s">
        <v>385</v>
      </c>
    </row>
    <row r="5" spans="1:1" x14ac:dyDescent="0.3">
      <c r="A5" t="s">
        <v>382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Test</vt:lpstr>
      <vt:lpstr>Andm...</vt:lpstr>
      <vt:lpstr>L_Valem...</vt:lpstr>
      <vt:lpstr>Vorm...</vt:lpstr>
      <vt:lpstr>Abs...</vt:lpstr>
      <vt:lpstr>Risttab...</vt:lpstr>
      <vt:lpstr>If..</vt:lpstr>
      <vt:lpstr>Otsingud</vt:lpstr>
      <vt:lpstr>Diagr...</vt:lpstr>
      <vt:lpstr> </vt:lpstr>
      <vt:lpstr>Euroopa</vt:lpstr>
      <vt:lpstr>EUR+muu</vt:lpstr>
      <vt:lpstr>Euro</vt:lpstr>
      <vt:lpstr>  </vt:lpstr>
      <vt:lpstr>plaan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 Kivi</dc:creator>
  <cp:lastModifiedBy>Kalle Kivi</cp:lastModifiedBy>
  <dcterms:created xsi:type="dcterms:W3CDTF">2026-02-12T10:51:58Z</dcterms:created>
  <dcterms:modified xsi:type="dcterms:W3CDTF">2026-02-12T20:27:29Z</dcterms:modified>
</cp:coreProperties>
</file>