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8_{9845F592-80B9-4D7E-BC26-EC069C6BEA3C}" xr6:coauthVersionLast="47" xr6:coauthVersionMax="47" xr10:uidLastSave="{00000000-0000-0000-0000-000000000000}"/>
  <bookViews>
    <workbookView xWindow="-108" yWindow="-108" windowWidth="23256" windowHeight="12456" activeTab="1" xr2:uid="{CF8BAF2A-6B5D-46B9-89F1-835566741A55}"/>
  </bookViews>
  <sheets>
    <sheet name="Sheet1" sheetId="1" r:id="rId1"/>
    <sheet name="Aasta_Palk" sheetId="2" r:id="rId2"/>
  </sheets>
  <externalReferences>
    <externalReference r:id="rId3"/>
  </externalReferences>
  <definedNames>
    <definedName name="elukohad" hidden="1">'[1]abi '!$C$7:$C$24</definedName>
    <definedName name="Linnad" hidden="1">'[1]abi '!$E$7:$E$12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" i="2" l="1"/>
  <c r="A7" i="2" s="1"/>
  <c r="B6" i="2"/>
  <c r="C6" i="2" s="1"/>
  <c r="D6" i="2" s="1"/>
  <c r="E6" i="2" l="1"/>
  <c r="B7" i="2"/>
  <c r="A8" i="2"/>
  <c r="C7" i="2" l="1"/>
  <c r="D7" i="2" s="1"/>
  <c r="E7" i="2" s="1"/>
  <c r="A9" i="2"/>
  <c r="B8" i="2"/>
  <c r="C8" i="2" l="1"/>
  <c r="D8" i="2"/>
  <c r="E8" i="2"/>
  <c r="B9" i="2"/>
  <c r="A10" i="2"/>
  <c r="B10" i="2" l="1"/>
  <c r="A11" i="2"/>
  <c r="C9" i="2"/>
  <c r="D9" i="2" s="1"/>
  <c r="E9" i="2" s="1"/>
  <c r="A12" i="2" l="1"/>
  <c r="B11" i="2"/>
  <c r="C10" i="2"/>
  <c r="D10" i="2"/>
  <c r="E10" i="2" s="1"/>
  <c r="C11" i="2" l="1"/>
  <c r="D11" i="2" s="1"/>
  <c r="E11" i="2" s="1"/>
  <c r="B12" i="2"/>
  <c r="A13" i="2"/>
  <c r="B13" i="2" l="1"/>
  <c r="A14" i="2"/>
  <c r="C12" i="2"/>
  <c r="D12" i="2"/>
  <c r="E12" i="2" s="1"/>
  <c r="A15" i="2" l="1"/>
  <c r="B14" i="2"/>
  <c r="C13" i="2"/>
  <c r="D13" i="2" s="1"/>
  <c r="E13" i="2" s="1"/>
  <c r="C14" i="2" l="1"/>
  <c r="D14" i="2" s="1"/>
  <c r="E14" i="2" s="1"/>
  <c r="A16" i="2"/>
  <c r="B15" i="2"/>
  <c r="C15" i="2" l="1"/>
  <c r="D15" i="2" s="1"/>
  <c r="E15" i="2" s="1"/>
  <c r="A17" i="2"/>
  <c r="B16" i="2"/>
  <c r="A18" i="2" l="1"/>
  <c r="B17" i="2"/>
  <c r="C16" i="2"/>
  <c r="D16" i="2"/>
  <c r="E16" i="2" s="1"/>
  <c r="C17" i="2" l="1"/>
  <c r="D17" i="2" s="1"/>
  <c r="E17" i="2" s="1"/>
  <c r="A19" i="2"/>
  <c r="B18" i="2"/>
  <c r="C18" i="2" l="1"/>
  <c r="D18" i="2" s="1"/>
  <c r="E18" i="2" s="1"/>
  <c r="A20" i="2"/>
  <c r="B19" i="2"/>
  <c r="C19" i="2" l="1"/>
  <c r="D19" i="2" s="1"/>
  <c r="E19" i="2" s="1"/>
  <c r="B20" i="2"/>
  <c r="A21" i="2"/>
  <c r="B21" i="2" l="1"/>
  <c r="A22" i="2"/>
  <c r="C20" i="2"/>
  <c r="D20" i="2" s="1"/>
  <c r="E20" i="2" s="1"/>
  <c r="B22" i="2" l="1"/>
  <c r="A23" i="2"/>
  <c r="C21" i="2"/>
  <c r="D21" i="2" s="1"/>
  <c r="E21" i="2" s="1"/>
  <c r="A24" i="2" l="1"/>
  <c r="B23" i="2"/>
  <c r="C22" i="2"/>
  <c r="D22" i="2"/>
  <c r="E22" i="2" s="1"/>
  <c r="C23" i="2" l="1"/>
  <c r="D23" i="2" s="1"/>
  <c r="E23" i="2" s="1"/>
  <c r="B24" i="2"/>
  <c r="A25" i="2"/>
  <c r="C24" i="2" l="1"/>
  <c r="D24" i="2" s="1"/>
  <c r="E24" i="2" s="1"/>
  <c r="B25" i="2"/>
  <c r="A26" i="2"/>
  <c r="A27" i="2" l="1"/>
  <c r="B26" i="2"/>
  <c r="C25" i="2"/>
  <c r="D25" i="2" s="1"/>
  <c r="E25" i="2" s="1"/>
  <c r="C26" i="2" l="1"/>
  <c r="D26" i="2" s="1"/>
  <c r="E26" i="2" s="1"/>
  <c r="B27" i="2"/>
  <c r="A28" i="2"/>
  <c r="A29" i="2" l="1"/>
  <c r="B28" i="2"/>
  <c r="C27" i="2"/>
  <c r="D27" i="2" s="1"/>
  <c r="E27" i="2" s="1"/>
  <c r="C28" i="2" l="1"/>
  <c r="D28" i="2" s="1"/>
  <c r="E28" i="2" s="1"/>
  <c r="A30" i="2"/>
  <c r="B30" i="2" s="1"/>
  <c r="B29" i="2"/>
  <c r="C29" i="2" l="1"/>
  <c r="D29" i="2" s="1"/>
  <c r="E29" i="2" s="1"/>
  <c r="C30" i="2"/>
  <c r="D30" i="2" s="1"/>
  <c r="E30" i="2" s="1"/>
</calcChain>
</file>

<file path=xl/sharedStrings.xml><?xml version="1.0" encoding="utf-8"?>
<sst xmlns="http://schemas.openxmlformats.org/spreadsheetml/2006/main" count="16" uniqueCount="16">
  <si>
    <t xml:space="preserve">aastatulu üle 25 200 euro on maksuvaba tulu 0 eurot. </t>
  </si>
  <si>
    <t>Kätte</t>
  </si>
  <si>
    <t>Tulumaks</t>
  </si>
  <si>
    <t>Maksuvaba</t>
  </si>
  <si>
    <t>Aastatulu</t>
  </si>
  <si>
    <t>Kuutulu</t>
  </si>
  <si>
    <t xml:space="preserve">14 400 eurost 25 200 euroni väheneb maksuvaba tulu 7848 – 7848 ÷ 10 800 × (tulu summa – 14 400), </t>
  </si>
  <si>
    <t xml:space="preserve">kuni 14 400 eurot on maksuvaba tulu 7848 eurot aastas, </t>
  </si>
  <si>
    <t>Maks3</t>
  </si>
  <si>
    <t>samm</t>
  </si>
  <si>
    <t xml:space="preserve"> </t>
  </si>
  <si>
    <t>Maks2</t>
  </si>
  <si>
    <t>Algus</t>
  </si>
  <si>
    <t>Alates 1. jaanuarist 2023 rakendub kõikidele tuludele üldine maksuvaba tulu määr kuni 7848 eurot aastas ehk kuni 654 eurot kuus.</t>
  </si>
  <si>
    <t>Maks1</t>
  </si>
  <si>
    <t>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</si>
</sst>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000000"/>
      <name val="Calibri"/>
      <family val="2"/>
      <scheme val="minor"/>
    </font>
    <font>
      <sz val="12"/>
      <color theme="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0" fontId="2" fillId="0" borderId="0" xfId="0" applyFont="1"/>
    <xf numFmtId="0" fontId="1" fillId="0" borderId="0" xfId="0" applyFont="1"/>
    <xf numFmtId="0" fontId="0" fillId="0" borderId="1" xfId="0" applyBorder="1"/>
    <xf numFmtId="0" fontId="3" fillId="2" borderId="1" xfId="0" applyFont="1" applyFill="1" applyBorder="1"/>
    <xf numFmtId="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t-EE"/>
              <a:t>Aastatulu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Aasta_Palk!$C$5</c:f>
              <c:strCache>
                <c:ptCount val="1"/>
                <c:pt idx="0">
                  <c:v>Maksuvaba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Aasta_Palk!$C$6:$C$30</c:f>
              <c:numCache>
                <c:formatCode>0</c:formatCode>
                <c:ptCount val="25"/>
                <c:pt idx="0">
                  <c:v>7848</c:v>
                </c:pt>
                <c:pt idx="1">
                  <c:v>7848</c:v>
                </c:pt>
                <c:pt idx="2">
                  <c:v>7848</c:v>
                </c:pt>
                <c:pt idx="3">
                  <c:v>7848</c:v>
                </c:pt>
                <c:pt idx="4">
                  <c:v>7848</c:v>
                </c:pt>
                <c:pt idx="5">
                  <c:v>7848</c:v>
                </c:pt>
                <c:pt idx="6">
                  <c:v>7848</c:v>
                </c:pt>
                <c:pt idx="7">
                  <c:v>7848</c:v>
                </c:pt>
                <c:pt idx="8">
                  <c:v>7848</c:v>
                </c:pt>
                <c:pt idx="9">
                  <c:v>6976</c:v>
                </c:pt>
                <c:pt idx="10">
                  <c:v>6104</c:v>
                </c:pt>
                <c:pt idx="11">
                  <c:v>5232</c:v>
                </c:pt>
                <c:pt idx="12">
                  <c:v>4360</c:v>
                </c:pt>
                <c:pt idx="13">
                  <c:v>3488</c:v>
                </c:pt>
                <c:pt idx="14">
                  <c:v>2616</c:v>
                </c:pt>
                <c:pt idx="15">
                  <c:v>1744</c:v>
                </c:pt>
                <c:pt idx="16">
                  <c:v>872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52-46FA-91AF-09A2B26E0532}"/>
            </c:ext>
          </c:extLst>
        </c:ser>
        <c:ser>
          <c:idx val="2"/>
          <c:order val="1"/>
          <c:tx>
            <c:strRef>
              <c:f>Aasta_Palk!$D$5</c:f>
              <c:strCache>
                <c:ptCount val="1"/>
                <c:pt idx="0">
                  <c:v>Tulumaks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Aasta_Palk!$D$6:$D$30</c:f>
              <c:numCache>
                <c:formatCode>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121.44</c:v>
                </c:pt>
                <c:pt idx="4">
                  <c:v>385.44</c:v>
                </c:pt>
                <c:pt idx="5">
                  <c:v>649.44000000000005</c:v>
                </c:pt>
                <c:pt idx="6">
                  <c:v>913.44</c:v>
                </c:pt>
                <c:pt idx="7">
                  <c:v>1177.44</c:v>
                </c:pt>
                <c:pt idx="8">
                  <c:v>1441.44</c:v>
                </c:pt>
                <c:pt idx="9">
                  <c:v>1897.28</c:v>
                </c:pt>
                <c:pt idx="10">
                  <c:v>2353.12</c:v>
                </c:pt>
                <c:pt idx="11">
                  <c:v>2808.96</c:v>
                </c:pt>
                <c:pt idx="12">
                  <c:v>3264.8</c:v>
                </c:pt>
                <c:pt idx="13">
                  <c:v>3720.64</c:v>
                </c:pt>
                <c:pt idx="14">
                  <c:v>4176.4800000000005</c:v>
                </c:pt>
                <c:pt idx="15">
                  <c:v>4632.32</c:v>
                </c:pt>
                <c:pt idx="16">
                  <c:v>5088.16</c:v>
                </c:pt>
                <c:pt idx="17">
                  <c:v>5544</c:v>
                </c:pt>
                <c:pt idx="18">
                  <c:v>5808</c:v>
                </c:pt>
                <c:pt idx="19">
                  <c:v>6072</c:v>
                </c:pt>
                <c:pt idx="20">
                  <c:v>6336</c:v>
                </c:pt>
                <c:pt idx="21">
                  <c:v>6600</c:v>
                </c:pt>
                <c:pt idx="22">
                  <c:v>6864</c:v>
                </c:pt>
                <c:pt idx="23">
                  <c:v>7128</c:v>
                </c:pt>
                <c:pt idx="24">
                  <c:v>7392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52-46FA-91AF-09A2B26E0532}"/>
            </c:ext>
          </c:extLst>
        </c:ser>
        <c:ser>
          <c:idx val="3"/>
          <c:order val="2"/>
          <c:tx>
            <c:strRef>
              <c:f>Aasta_Palk!$E$5</c:f>
              <c:strCache>
                <c:ptCount val="1"/>
                <c:pt idx="0">
                  <c:v>Kätte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Aasta_Palk!$E$6:$E$30</c:f>
              <c:numCache>
                <c:formatCode>0</c:formatCode>
                <c:ptCount val="25"/>
                <c:pt idx="0">
                  <c:v>4800</c:v>
                </c:pt>
                <c:pt idx="1">
                  <c:v>6000</c:v>
                </c:pt>
                <c:pt idx="2">
                  <c:v>7200</c:v>
                </c:pt>
                <c:pt idx="3">
                  <c:v>8278.56</c:v>
                </c:pt>
                <c:pt idx="4">
                  <c:v>9214.56</c:v>
                </c:pt>
                <c:pt idx="5">
                  <c:v>10150.56</c:v>
                </c:pt>
                <c:pt idx="6">
                  <c:v>11086.56</c:v>
                </c:pt>
                <c:pt idx="7">
                  <c:v>12022.56</c:v>
                </c:pt>
                <c:pt idx="8">
                  <c:v>12958.56</c:v>
                </c:pt>
                <c:pt idx="9">
                  <c:v>13702.72</c:v>
                </c:pt>
                <c:pt idx="10">
                  <c:v>14446.880000000001</c:v>
                </c:pt>
                <c:pt idx="11">
                  <c:v>15191.04</c:v>
                </c:pt>
                <c:pt idx="12">
                  <c:v>15935.2</c:v>
                </c:pt>
                <c:pt idx="13">
                  <c:v>16679.36</c:v>
                </c:pt>
                <c:pt idx="14">
                  <c:v>17423.52</c:v>
                </c:pt>
                <c:pt idx="15">
                  <c:v>18167.68</c:v>
                </c:pt>
                <c:pt idx="16">
                  <c:v>18911.84</c:v>
                </c:pt>
                <c:pt idx="17">
                  <c:v>19656</c:v>
                </c:pt>
                <c:pt idx="18">
                  <c:v>20592</c:v>
                </c:pt>
                <c:pt idx="19">
                  <c:v>21528</c:v>
                </c:pt>
                <c:pt idx="20">
                  <c:v>22464</c:v>
                </c:pt>
                <c:pt idx="21">
                  <c:v>23400</c:v>
                </c:pt>
                <c:pt idx="22">
                  <c:v>24336</c:v>
                </c:pt>
                <c:pt idx="23">
                  <c:v>25272</c:v>
                </c:pt>
                <c:pt idx="24">
                  <c:v>26208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B52-46FA-91AF-09A2B26E05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6859391"/>
        <c:axId val="1197953327"/>
      </c:lineChart>
      <c:catAx>
        <c:axId val="5468593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1197953327"/>
        <c:crosses val="autoZero"/>
        <c:auto val="1"/>
        <c:lblAlgn val="ctr"/>
        <c:lblOffset val="100"/>
        <c:noMultiLvlLbl val="0"/>
      </c:catAx>
      <c:valAx>
        <c:axId val="1197953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t-EE"/>
          </a:p>
        </c:txPr>
        <c:crossAx val="5468593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6</xdr:row>
      <xdr:rowOff>64770</xdr:rowOff>
    </xdr:from>
    <xdr:to>
      <xdr:col>14</xdr:col>
      <xdr:colOff>304800</xdr:colOff>
      <xdr:row>21</xdr:row>
      <xdr:rowOff>64770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D90307-09D0-4CD3-B746-5483DEAA62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A8C15-74CB-4570-84C1-AF540EFA8F5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564CC-67D9-4772-8674-E430476AAFC0}">
  <dimension ref="A1:H30"/>
  <sheetViews>
    <sheetView tabSelected="1" workbookViewId="0">
      <selection activeCell="A5" sqref="A5"/>
    </sheetView>
  </sheetViews>
  <sheetFormatPr defaultRowHeight="14.4" x14ac:dyDescent="0.3"/>
  <cols>
    <col min="1" max="1" width="11.33203125" bestFit="1" customWidth="1"/>
    <col min="2" max="2" width="11.6640625" bestFit="1" customWidth="1"/>
    <col min="3" max="3" width="14.109375" bestFit="1" customWidth="1"/>
    <col min="4" max="4" width="11.88671875" bestFit="1" customWidth="1"/>
    <col min="6" max="6" width="4.6640625" customWidth="1"/>
  </cols>
  <sheetData>
    <row r="1" spans="1:8" ht="15.6" x14ac:dyDescent="0.3">
      <c r="A1" s="5" t="s">
        <v>15</v>
      </c>
      <c r="B1" s="6">
        <v>0.22</v>
      </c>
      <c r="D1" s="5" t="s">
        <v>14</v>
      </c>
      <c r="E1" s="4">
        <v>7848</v>
      </c>
      <c r="H1" s="2" t="s">
        <v>13</v>
      </c>
    </row>
    <row r="2" spans="1:8" ht="15.6" x14ac:dyDescent="0.3">
      <c r="A2" s="5" t="s">
        <v>12</v>
      </c>
      <c r="B2" s="4">
        <v>400</v>
      </c>
      <c r="D2" s="5" t="s">
        <v>11</v>
      </c>
      <c r="E2" s="4">
        <v>14400</v>
      </c>
      <c r="H2" s="2" t="s">
        <v>10</v>
      </c>
    </row>
    <row r="3" spans="1:8" ht="15.6" x14ac:dyDescent="0.3">
      <c r="A3" s="5" t="s">
        <v>9</v>
      </c>
      <c r="B3" s="4">
        <v>100</v>
      </c>
      <c r="D3" s="5" t="s">
        <v>8</v>
      </c>
      <c r="E3" s="4">
        <v>25200</v>
      </c>
      <c r="H3" s="2" t="s">
        <v>7</v>
      </c>
    </row>
    <row r="4" spans="1:8" x14ac:dyDescent="0.3">
      <c r="H4" s="2" t="s">
        <v>6</v>
      </c>
    </row>
    <row r="5" spans="1:8" ht="21.6" customHeight="1" x14ac:dyDescent="0.3">
      <c r="A5" s="5" t="s">
        <v>5</v>
      </c>
      <c r="B5" s="5" t="s">
        <v>4</v>
      </c>
      <c r="C5" s="5" t="s">
        <v>3</v>
      </c>
      <c r="D5" s="5" t="s">
        <v>2</v>
      </c>
      <c r="E5" s="5" t="s">
        <v>1</v>
      </c>
      <c r="G5" s="3"/>
      <c r="H5" s="2" t="s">
        <v>0</v>
      </c>
    </row>
    <row r="6" spans="1:8" x14ac:dyDescent="0.3">
      <c r="A6">
        <f>B2</f>
        <v>400</v>
      </c>
      <c r="B6">
        <f>A6*12</f>
        <v>4800</v>
      </c>
      <c r="C6" s="1">
        <f>IF(B6&lt;$E$2,$E$1,IF(B6&lt;$E$3,$E$1-$E$1/10800*(B6-$E$2),0))</f>
        <v>7848</v>
      </c>
      <c r="D6" s="1">
        <f>IF(B6&lt;C6,0,$B$1*(B6-C6))</f>
        <v>0</v>
      </c>
      <c r="E6" s="1">
        <f>B6-D6</f>
        <v>4800</v>
      </c>
    </row>
    <row r="7" spans="1:8" x14ac:dyDescent="0.3">
      <c r="A7">
        <f>A6+$B$3</f>
        <v>500</v>
      </c>
      <c r="B7">
        <f>A7*12</f>
        <v>6000</v>
      </c>
      <c r="C7" s="1">
        <f>IF(B7&lt;$E$2,$E$1,IF(B7&lt;$E$3,$E$1-$E$1/10800*(B7-$E$2),0))</f>
        <v>7848</v>
      </c>
      <c r="D7" s="1">
        <f>IF(B7&lt;C7,0,$B$1*(B7-C7))</f>
        <v>0</v>
      </c>
      <c r="E7" s="1">
        <f>B7-D7</f>
        <v>6000</v>
      </c>
    </row>
    <row r="8" spans="1:8" x14ac:dyDescent="0.3">
      <c r="A8">
        <f>A7+$B$3</f>
        <v>600</v>
      </c>
      <c r="B8">
        <f>A8*12</f>
        <v>7200</v>
      </c>
      <c r="C8" s="1">
        <f>IF(B8&lt;$E$2,$E$1,IF(B8&lt;$E$3,$E$1-$E$1/10800*(B8-$E$2),0))</f>
        <v>7848</v>
      </c>
      <c r="D8" s="1">
        <f>IF(B8&lt;C8,0,$B$1*(B8-C8))</f>
        <v>0</v>
      </c>
      <c r="E8" s="1">
        <f>B8-D8</f>
        <v>7200</v>
      </c>
    </row>
    <row r="9" spans="1:8" x14ac:dyDescent="0.3">
      <c r="A9">
        <f>A8+$B$3</f>
        <v>700</v>
      </c>
      <c r="B9">
        <f>A9*12</f>
        <v>8400</v>
      </c>
      <c r="C9" s="1">
        <f>IF(B9&lt;$E$2,$E$1,IF(B9&lt;$E$3,$E$1-$E$1/10800*(B9-$E$2),0))</f>
        <v>7848</v>
      </c>
      <c r="D9" s="1">
        <f>IF(B9&lt;C9,0,$B$1*(B9-C9))</f>
        <v>121.44</v>
      </c>
      <c r="E9" s="1">
        <f>B9-D9</f>
        <v>8278.56</v>
      </c>
    </row>
    <row r="10" spans="1:8" x14ac:dyDescent="0.3">
      <c r="A10">
        <f>A9+$B$3</f>
        <v>800</v>
      </c>
      <c r="B10">
        <f>A10*12</f>
        <v>9600</v>
      </c>
      <c r="C10" s="1">
        <f>IF(B10&lt;$E$2,$E$1,IF(B10&lt;$E$3,$E$1-$E$1/10800*(B10-$E$2),0))</f>
        <v>7848</v>
      </c>
      <c r="D10" s="1">
        <f>IF(B10&lt;C10,0,$B$1*(B10-C10))</f>
        <v>385.44</v>
      </c>
      <c r="E10" s="1">
        <f>B10-D10</f>
        <v>9214.56</v>
      </c>
    </row>
    <row r="11" spans="1:8" x14ac:dyDescent="0.3">
      <c r="A11">
        <f>A10+$B$3</f>
        <v>900</v>
      </c>
      <c r="B11">
        <f>A11*12</f>
        <v>10800</v>
      </c>
      <c r="C11" s="1">
        <f>IF(B11&lt;$E$2,$E$1,IF(B11&lt;$E$3,$E$1-$E$1/10800*(B11-$E$2),0))</f>
        <v>7848</v>
      </c>
      <c r="D11" s="1">
        <f>IF(B11&lt;C11,0,$B$1*(B11-C11))</f>
        <v>649.44000000000005</v>
      </c>
      <c r="E11" s="1">
        <f>B11-D11</f>
        <v>10150.56</v>
      </c>
    </row>
    <row r="12" spans="1:8" x14ac:dyDescent="0.3">
      <c r="A12">
        <f>A11+$B$3</f>
        <v>1000</v>
      </c>
      <c r="B12">
        <f>A12*12</f>
        <v>12000</v>
      </c>
      <c r="C12" s="1">
        <f>IF(B12&lt;$E$2,$E$1,IF(B12&lt;$E$3,$E$1-$E$1/10800*(B12-$E$2),0))</f>
        <v>7848</v>
      </c>
      <c r="D12" s="1">
        <f>IF(B12&lt;C12,0,$B$1*(B12-C12))</f>
        <v>913.44</v>
      </c>
      <c r="E12" s="1">
        <f>B12-D12</f>
        <v>11086.56</v>
      </c>
    </row>
    <row r="13" spans="1:8" x14ac:dyDescent="0.3">
      <c r="A13">
        <f>A12+$B$3</f>
        <v>1100</v>
      </c>
      <c r="B13">
        <f>A13*12</f>
        <v>13200</v>
      </c>
      <c r="C13" s="1">
        <f>IF(B13&lt;$E$2,$E$1,IF(B13&lt;$E$3,$E$1-$E$1/10800*(B13-$E$2),0))</f>
        <v>7848</v>
      </c>
      <c r="D13" s="1">
        <f>IF(B13&lt;C13,0,$B$1*(B13-C13))</f>
        <v>1177.44</v>
      </c>
      <c r="E13" s="1">
        <f>B13-D13</f>
        <v>12022.56</v>
      </c>
    </row>
    <row r="14" spans="1:8" x14ac:dyDescent="0.3">
      <c r="A14">
        <f>A13+$B$3</f>
        <v>1200</v>
      </c>
      <c r="B14">
        <f>A14*12</f>
        <v>14400</v>
      </c>
      <c r="C14" s="1">
        <f>IF(B14&lt;$E$2,$E$1,IF(B14&lt;$E$3,$E$1-$E$1/10800*(B14-$E$2),0))</f>
        <v>7848</v>
      </c>
      <c r="D14" s="1">
        <f>IF(B14&lt;C14,0,$B$1*(B14-C14))</f>
        <v>1441.44</v>
      </c>
      <c r="E14" s="1">
        <f>B14-D14</f>
        <v>12958.56</v>
      </c>
    </row>
    <row r="15" spans="1:8" x14ac:dyDescent="0.3">
      <c r="A15">
        <f>A14+$B$3</f>
        <v>1300</v>
      </c>
      <c r="B15">
        <f>A15*12</f>
        <v>15600</v>
      </c>
      <c r="C15" s="1">
        <f>IF(B15&lt;$E$2,$E$1,IF(B15&lt;$E$3,$E$1-$E$1/10800*(B15-$E$2),0))</f>
        <v>6976</v>
      </c>
      <c r="D15" s="1">
        <f>IF(B15&lt;C15,0,$B$1*(B15-C15))</f>
        <v>1897.28</v>
      </c>
      <c r="E15" s="1">
        <f>B15-D15</f>
        <v>13702.72</v>
      </c>
    </row>
    <row r="16" spans="1:8" x14ac:dyDescent="0.3">
      <c r="A16">
        <f>A15+$B$3</f>
        <v>1400</v>
      </c>
      <c r="B16">
        <f>A16*12</f>
        <v>16800</v>
      </c>
      <c r="C16" s="1">
        <f>IF(B16&lt;$E$2,$E$1,IF(B16&lt;$E$3,$E$1-$E$1/10800*(B16-$E$2),0))</f>
        <v>6104</v>
      </c>
      <c r="D16" s="1">
        <f>IF(B16&lt;C16,0,$B$1*(B16-C16))</f>
        <v>2353.12</v>
      </c>
      <c r="E16" s="1">
        <f>B16-D16</f>
        <v>14446.880000000001</v>
      </c>
    </row>
    <row r="17" spans="1:5" x14ac:dyDescent="0.3">
      <c r="A17">
        <f>A16+$B$3</f>
        <v>1500</v>
      </c>
      <c r="B17">
        <f>A17*12</f>
        <v>18000</v>
      </c>
      <c r="C17" s="1">
        <f>IF(B17&lt;$E$2,$E$1,IF(B17&lt;$E$3,$E$1-$E$1/10800*(B17-$E$2),0))</f>
        <v>5232</v>
      </c>
      <c r="D17" s="1">
        <f>IF(B17&lt;C17,0,$B$1*(B17-C17))</f>
        <v>2808.96</v>
      </c>
      <c r="E17" s="1">
        <f>B17-D17</f>
        <v>15191.04</v>
      </c>
    </row>
    <row r="18" spans="1:5" x14ac:dyDescent="0.3">
      <c r="A18">
        <f>A17+$B$3</f>
        <v>1600</v>
      </c>
      <c r="B18">
        <f>A18*12</f>
        <v>19200</v>
      </c>
      <c r="C18" s="1">
        <f>IF(B18&lt;$E$2,$E$1,IF(B18&lt;$E$3,$E$1-$E$1/10800*(B18-$E$2),0))</f>
        <v>4360</v>
      </c>
      <c r="D18" s="1">
        <f>IF(B18&lt;C18,0,$B$1*(B18-C18))</f>
        <v>3264.8</v>
      </c>
      <c r="E18" s="1">
        <f>B18-D18</f>
        <v>15935.2</v>
      </c>
    </row>
    <row r="19" spans="1:5" x14ac:dyDescent="0.3">
      <c r="A19">
        <f>A18+$B$3</f>
        <v>1700</v>
      </c>
      <c r="B19">
        <f>A19*12</f>
        <v>20400</v>
      </c>
      <c r="C19" s="1">
        <f>IF(B19&lt;$E$2,$E$1,IF(B19&lt;$E$3,$E$1-$E$1/10800*(B19-$E$2),0))</f>
        <v>3488</v>
      </c>
      <c r="D19" s="1">
        <f>IF(B19&lt;C19,0,$B$1*(B19-C19))</f>
        <v>3720.64</v>
      </c>
      <c r="E19" s="1">
        <f>B19-D19</f>
        <v>16679.36</v>
      </c>
    </row>
    <row r="20" spans="1:5" x14ac:dyDescent="0.3">
      <c r="A20">
        <f>A19+$B$3</f>
        <v>1800</v>
      </c>
      <c r="B20">
        <f>A20*12</f>
        <v>21600</v>
      </c>
      <c r="C20" s="1">
        <f>IF(B20&lt;$E$2,$E$1,IF(B20&lt;$E$3,$E$1-$E$1/10800*(B20-$E$2),0))</f>
        <v>2616</v>
      </c>
      <c r="D20" s="1">
        <f>IF(B20&lt;C20,0,$B$1*(B20-C20))</f>
        <v>4176.4800000000005</v>
      </c>
      <c r="E20" s="1">
        <f>B20-D20</f>
        <v>17423.52</v>
      </c>
    </row>
    <row r="21" spans="1:5" x14ac:dyDescent="0.3">
      <c r="A21">
        <f>A20+$B$3</f>
        <v>1900</v>
      </c>
      <c r="B21">
        <f>A21*12</f>
        <v>22800</v>
      </c>
      <c r="C21" s="1">
        <f>IF(B21&lt;$E$2,$E$1,IF(B21&lt;$E$3,$E$1-$E$1/10800*(B21-$E$2),0))</f>
        <v>1744</v>
      </c>
      <c r="D21" s="1">
        <f>IF(B21&lt;C21,0,$B$1*(B21-C21))</f>
        <v>4632.32</v>
      </c>
      <c r="E21" s="1">
        <f>B21-D21</f>
        <v>18167.68</v>
      </c>
    </row>
    <row r="22" spans="1:5" x14ac:dyDescent="0.3">
      <c r="A22">
        <f>A21+$B$3</f>
        <v>2000</v>
      </c>
      <c r="B22">
        <f>A22*12</f>
        <v>24000</v>
      </c>
      <c r="C22" s="1">
        <f>IF(B22&lt;$E$2,$E$1,IF(B22&lt;$E$3,$E$1-$E$1/10800*(B22-$E$2),0))</f>
        <v>872</v>
      </c>
      <c r="D22" s="1">
        <f>IF(B22&lt;C22,0,$B$1*(B22-C22))</f>
        <v>5088.16</v>
      </c>
      <c r="E22" s="1">
        <f>B22-D22</f>
        <v>18911.84</v>
      </c>
    </row>
    <row r="23" spans="1:5" x14ac:dyDescent="0.3">
      <c r="A23">
        <f>A22+$B$3</f>
        <v>2100</v>
      </c>
      <c r="B23">
        <f>A23*12</f>
        <v>25200</v>
      </c>
      <c r="C23" s="1">
        <f>IF(B23&lt;$E$2,$E$1,IF(B23&lt;$E$3,$E$1-$E$1/10800*(B23-$E$2),0))</f>
        <v>0</v>
      </c>
      <c r="D23" s="1">
        <f>IF(B23&lt;C23,0,$B$1*(B23-C23))</f>
        <v>5544</v>
      </c>
      <c r="E23" s="1">
        <f>B23-D23</f>
        <v>19656</v>
      </c>
    </row>
    <row r="24" spans="1:5" x14ac:dyDescent="0.3">
      <c r="A24">
        <f>A23+$B$3</f>
        <v>2200</v>
      </c>
      <c r="B24">
        <f>A24*12</f>
        <v>26400</v>
      </c>
      <c r="C24" s="1">
        <f>IF(B24&lt;$E$2,$E$1,IF(B24&lt;$E$3,$E$1-$E$1/10800*(B24-$E$2),0))</f>
        <v>0</v>
      </c>
      <c r="D24" s="1">
        <f>IF(B24&lt;C24,0,$B$1*(B24-C24))</f>
        <v>5808</v>
      </c>
      <c r="E24" s="1">
        <f>B24-D24</f>
        <v>20592</v>
      </c>
    </row>
    <row r="25" spans="1:5" x14ac:dyDescent="0.3">
      <c r="A25">
        <f>A24+$B$3</f>
        <v>2300</v>
      </c>
      <c r="B25">
        <f>A25*12</f>
        <v>27600</v>
      </c>
      <c r="C25" s="1">
        <f>IF(B25&lt;$E$2,$E$1,IF(B25&lt;$E$3,$E$1-$E$1/10800*(B25-$E$2),0))</f>
        <v>0</v>
      </c>
      <c r="D25" s="1">
        <f>IF(B25&lt;C25,0,$B$1*(B25-C25))</f>
        <v>6072</v>
      </c>
      <c r="E25" s="1">
        <f>B25-D25</f>
        <v>21528</v>
      </c>
    </row>
    <row r="26" spans="1:5" x14ac:dyDescent="0.3">
      <c r="A26">
        <f>A25+$B$3</f>
        <v>2400</v>
      </c>
      <c r="B26">
        <f>A26*12</f>
        <v>28800</v>
      </c>
      <c r="C26" s="1">
        <f>IF(B26&lt;$E$2,$E$1,IF(B26&lt;$E$3,$E$1-$E$1/10800*(B26-$E$2),0))</f>
        <v>0</v>
      </c>
      <c r="D26" s="1">
        <f>IF(B26&lt;C26,0,$B$1*(B26-C26))</f>
        <v>6336</v>
      </c>
      <c r="E26" s="1">
        <f>B26-D26</f>
        <v>22464</v>
      </c>
    </row>
    <row r="27" spans="1:5" x14ac:dyDescent="0.3">
      <c r="A27">
        <f>A26+$B$3</f>
        <v>2500</v>
      </c>
      <c r="B27">
        <f>A27*12</f>
        <v>30000</v>
      </c>
      <c r="C27" s="1">
        <f>IF(B27&lt;$E$2,$E$1,IF(B27&lt;$E$3,$E$1-$E$1/10800*(B27-$E$2),0))</f>
        <v>0</v>
      </c>
      <c r="D27" s="1">
        <f>IF(B27&lt;C27,0,$B$1*(B27-C27))</f>
        <v>6600</v>
      </c>
      <c r="E27" s="1">
        <f>B27-D27</f>
        <v>23400</v>
      </c>
    </row>
    <row r="28" spans="1:5" x14ac:dyDescent="0.3">
      <c r="A28">
        <f>A27+$B$3</f>
        <v>2600</v>
      </c>
      <c r="B28">
        <f>A28*12</f>
        <v>31200</v>
      </c>
      <c r="C28" s="1">
        <f>IF(B28&lt;$E$2,$E$1,IF(B28&lt;$E$3,$E$1-$E$1/10800*(B28-$E$2),0))</f>
        <v>0</v>
      </c>
      <c r="D28" s="1">
        <f>IF(B28&lt;C28,0,$B$1*(B28-C28))</f>
        <v>6864</v>
      </c>
      <c r="E28" s="1">
        <f>B28-D28</f>
        <v>24336</v>
      </c>
    </row>
    <row r="29" spans="1:5" x14ac:dyDescent="0.3">
      <c r="A29">
        <f>A28+$B$3</f>
        <v>2700</v>
      </c>
      <c r="B29">
        <f>A29*12</f>
        <v>32400</v>
      </c>
      <c r="C29" s="1">
        <f>IF(B29&lt;$E$2,$E$1,IF(B29&lt;$E$3,$E$1-$E$1/10800*(B29-$E$2),0))</f>
        <v>0</v>
      </c>
      <c r="D29" s="1">
        <f>IF(B29&lt;C29,0,$B$1*(B29-C29))</f>
        <v>7128</v>
      </c>
      <c r="E29" s="1">
        <f>B29-D29</f>
        <v>25272</v>
      </c>
    </row>
    <row r="30" spans="1:5" x14ac:dyDescent="0.3">
      <c r="A30">
        <f>A29+$B$3</f>
        <v>2800</v>
      </c>
      <c r="B30">
        <f>A30*12</f>
        <v>33600</v>
      </c>
      <c r="C30" s="1">
        <f>IF(B30&lt;$E$2,$E$1,IF(B30&lt;$E$3,$E$1-$E$1/10800*(B30-$E$2),0))</f>
        <v>0</v>
      </c>
      <c r="D30" s="1">
        <f>IF(B30&lt;C30,0,$B$1*(B30-C30))</f>
        <v>7392</v>
      </c>
      <c r="E30" s="1">
        <f>B30-D30</f>
        <v>26208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Aasta_Palk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2025-11-20T18:03:24Z</dcterms:created>
  <dcterms:modified xsi:type="dcterms:W3CDTF">2025-11-20T18:05:00Z</dcterms:modified>
</cp:coreProperties>
</file>