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90" windowWidth="9720" windowHeight="5775" activeTab="0"/>
  </bookViews>
  <sheets>
    <sheet name="DATABASE" sheetId="1" r:id="rId1"/>
  </sheets>
  <definedNames>
    <definedName name="_xlnm._FilterDatabase" localSheetId="0" hidden="1">'DATABASE'!$A$16:$I$60</definedName>
    <definedName name="baas">'DATABASE'!$A$16:$I$60</definedName>
    <definedName name="DATABASE">'DATABASE'!$A$1:$G$28</definedName>
  </definedNames>
  <calcPr fullCalcOnLoad="1"/>
</workbook>
</file>

<file path=xl/comments1.xml><?xml version="1.0" encoding="utf-8"?>
<comments xmlns="http://schemas.openxmlformats.org/spreadsheetml/2006/main">
  <authors>
    <author>Kalle Kivi</author>
  </authors>
  <commentList>
    <comment ref="H1" authorId="0">
      <text>
        <r>
          <rPr>
            <b/>
            <sz val="8"/>
            <rFont val="Tahoma"/>
            <family val="0"/>
          </rPr>
          <t xml:space="preserve">Kui lahter F2 on tühi, jääb ka see lahter tühjaks. Kui F2 sisaldab elukohta, siis tuleb siia tekst "Elanike arv linnas nimega Elukoht" </t>
        </r>
      </text>
    </comment>
    <comment ref="H4" authorId="0">
      <text>
        <r>
          <rPr>
            <b/>
            <sz val="8"/>
            <rFont val="Tahoma"/>
            <family val="0"/>
          </rPr>
          <t>Kui lahtrid F5 ja E5 on tühjad, jääb ka see lahter tühjaks. Kui "sugu" on  näiteks M a, siis tuleb siia tekst "Meeste palk kokku ". Kui  "Elukoht" on täidetud, siis näiteks "Tallinna elanike palk kokku". Kui on täidetud mõlemad, siis näiteks "Tallinna naiste palk kokku "</t>
        </r>
      </text>
    </comment>
    <comment ref="H7" authorId="0">
      <text>
        <r>
          <rPr>
            <b/>
            <sz val="8"/>
            <rFont val="Tahoma"/>
            <family val="0"/>
          </rPr>
          <t>Sarnane funktsioonile DCOUNTA, otsitakse ainult keskmist.</t>
        </r>
      </text>
    </comment>
  </commentList>
</comments>
</file>

<file path=xl/sharedStrings.xml><?xml version="1.0" encoding="utf-8"?>
<sst xmlns="http://schemas.openxmlformats.org/spreadsheetml/2006/main" count="243" uniqueCount="45">
  <si>
    <t>peaksid toimima suvalise filtreerimise korral</t>
  </si>
  <si>
    <t>palk kokku</t>
  </si>
  <si>
    <t>keskmine palk</t>
  </si>
  <si>
    <t>leib</t>
  </si>
  <si>
    <t>sai</t>
  </si>
  <si>
    <t>vorst</t>
  </si>
  <si>
    <t>juust</t>
  </si>
  <si>
    <t>Perenimi</t>
  </si>
  <si>
    <t>Eesnimi</t>
  </si>
  <si>
    <t>Nimi</t>
  </si>
  <si>
    <t>Sugu</t>
  </si>
  <si>
    <t>Elukoht</t>
  </si>
  <si>
    <t>kaup</t>
  </si>
  <si>
    <t>kogus</t>
  </si>
  <si>
    <t>müügitulmus</t>
  </si>
  <si>
    <t>Palk</t>
  </si>
  <si>
    <t>Kuusk</t>
  </si>
  <si>
    <t>Aadu</t>
  </si>
  <si>
    <t>M</t>
  </si>
  <si>
    <t>Paide</t>
  </si>
  <si>
    <t>Leib</t>
  </si>
  <si>
    <t>Kask</t>
  </si>
  <si>
    <t>Eedi</t>
  </si>
  <si>
    <t>Tartu</t>
  </si>
  <si>
    <t>Sai</t>
  </si>
  <si>
    <t>Mänd</t>
  </si>
  <si>
    <t>Aare</t>
  </si>
  <si>
    <t>Tallinn</t>
  </si>
  <si>
    <t>Vorst</t>
  </si>
  <si>
    <t>Haab</t>
  </si>
  <si>
    <t>Maali</t>
  </si>
  <si>
    <t>N</t>
  </si>
  <si>
    <t>Viljandi</t>
  </si>
  <si>
    <t>Juust</t>
  </si>
  <si>
    <t>Kivi</t>
  </si>
  <si>
    <t>Kalle</t>
  </si>
  <si>
    <t>Pärn</t>
  </si>
  <si>
    <t>Margus</t>
  </si>
  <si>
    <t>Mare</t>
  </si>
  <si>
    <t>Sõnajalg</t>
  </si>
  <si>
    <t xml:space="preserve">Torim </t>
  </si>
  <si>
    <t>Eve</t>
  </si>
  <si>
    <t>Pärnu</t>
  </si>
  <si>
    <t xml:space="preserve">Kuusk </t>
  </si>
  <si>
    <t>Vambola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</si>
</sst>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\ &quot;kr&quot;"/>
    <numFmt numFmtId="173" formatCode="#,##0.0_);[Red]\(#,##0.0\)"/>
    <numFmt numFmtId="174" formatCode="0.0"/>
    <numFmt numFmtId="175" formatCode="m/d/yyyy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0"/>
      <color indexed="9"/>
      <name val="MS Sans Serif"/>
      <family val="2"/>
    </font>
    <font>
      <b/>
      <sz val="10"/>
      <color indexed="9"/>
      <name val="MS Sans Serif"/>
      <family val="2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2"/>
    </font>
    <font>
      <b/>
      <sz val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4" borderId="2" xfId="0" applyFill="1" applyBorder="1" applyAlignment="1">
      <alignment/>
    </xf>
    <xf numFmtId="0" fontId="7" fillId="0" borderId="0" xfId="0" applyFont="1" applyAlignment="1">
      <alignment/>
    </xf>
    <xf numFmtId="0" fontId="0" fillId="0" borderId="3" xfId="0" applyBorder="1" applyAlignment="1">
      <alignment/>
    </xf>
    <xf numFmtId="0" fontId="0" fillId="3" borderId="4" xfId="0" applyFill="1" applyBorder="1" applyAlignment="1">
      <alignment horizontal="right"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6" xfId="0" applyBorder="1" applyAlignment="1">
      <alignment/>
    </xf>
    <xf numFmtId="0" fontId="0" fillId="4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 quotePrefix="1">
      <alignment/>
    </xf>
    <xf numFmtId="0" fontId="0" fillId="4" borderId="7" xfId="0" applyFill="1" applyBorder="1" applyAlignment="1">
      <alignment/>
    </xf>
    <xf numFmtId="0" fontId="0" fillId="0" borderId="7" xfId="0" applyBorder="1" applyAlignment="1">
      <alignment/>
    </xf>
    <xf numFmtId="0" fontId="0" fillId="3" borderId="6" xfId="0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6" xfId="0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/>
    </xf>
    <xf numFmtId="0" fontId="0" fillId="4" borderId="9" xfId="0" applyFill="1" applyBorder="1" applyAlignment="1">
      <alignment/>
    </xf>
    <xf numFmtId="0" fontId="0" fillId="0" borderId="9" xfId="0" applyBorder="1" applyAlignment="1">
      <alignment/>
    </xf>
    <xf numFmtId="0" fontId="0" fillId="4" borderId="9" xfId="0" applyFill="1" applyBorder="1" applyAlignment="1" quotePrefix="1">
      <alignment/>
    </xf>
    <xf numFmtId="0" fontId="0" fillId="4" borderId="10" xfId="0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175" fontId="0" fillId="0" borderId="9" xfId="0" applyNumberFormat="1" applyBorder="1" applyAlignment="1">
      <alignment/>
    </xf>
    <xf numFmtId="0" fontId="5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276225</xdr:colOff>
      <xdr:row>11</xdr:row>
      <xdr:rowOff>19050</xdr:rowOff>
    </xdr:from>
    <xdr:ext cx="1200150" cy="485775"/>
    <xdr:sp>
      <xdr:nvSpPr>
        <xdr:cNvPr id="1" name="Text 3"/>
        <xdr:cNvSpPr txBox="1">
          <a:spLocks noChangeArrowheads="1"/>
        </xdr:cNvSpPr>
      </xdr:nvSpPr>
      <xdr:spPr>
        <a:xfrm>
          <a:off x="4352925" y="1828800"/>
          <a:ext cx="1200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Arvutada vastavalt hind *kogus</a:t>
          </a:r>
        </a:p>
      </xdr:txBody>
    </xdr:sp>
    <xdr:clientData/>
  </xdr:oneCellAnchor>
  <xdr:oneCellAnchor>
    <xdr:from>
      <xdr:col>7</xdr:col>
      <xdr:colOff>552450</xdr:colOff>
      <xdr:row>11</xdr:row>
      <xdr:rowOff>9525</xdr:rowOff>
    </xdr:from>
    <xdr:ext cx="1200150" cy="485775"/>
    <xdr:sp>
      <xdr:nvSpPr>
        <xdr:cNvPr id="2" name="Text 4"/>
        <xdr:cNvSpPr txBox="1">
          <a:spLocks noChangeArrowheads="1"/>
        </xdr:cNvSpPr>
      </xdr:nvSpPr>
      <xdr:spPr>
        <a:xfrm>
          <a:off x="5943600" y="1819275"/>
          <a:ext cx="1200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10% müügitulemusest</a:t>
          </a:r>
        </a:p>
      </xdr:txBody>
    </xdr:sp>
    <xdr:clientData/>
  </xdr:oneCellAnchor>
  <xdr:twoCellAnchor>
    <xdr:from>
      <xdr:col>6</xdr:col>
      <xdr:colOff>438150</xdr:colOff>
      <xdr:row>12</xdr:row>
      <xdr:rowOff>95250</xdr:rowOff>
    </xdr:from>
    <xdr:to>
      <xdr:col>7</xdr:col>
      <xdr:colOff>352425</xdr:colOff>
      <xdr:row>15</xdr:row>
      <xdr:rowOff>47625</xdr:rowOff>
    </xdr:to>
    <xdr:sp>
      <xdr:nvSpPr>
        <xdr:cNvPr id="3" name="Line 5"/>
        <xdr:cNvSpPr>
          <a:spLocks/>
        </xdr:cNvSpPr>
      </xdr:nvSpPr>
      <xdr:spPr>
        <a:xfrm>
          <a:off x="5172075" y="2066925"/>
          <a:ext cx="5715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180975</xdr:colOff>
      <xdr:row>12</xdr:row>
      <xdr:rowOff>152400</xdr:rowOff>
    </xdr:from>
    <xdr:to>
      <xdr:col>8</xdr:col>
      <xdr:colOff>257175</xdr:colOff>
      <xdr:row>15</xdr:row>
      <xdr:rowOff>19050</xdr:rowOff>
    </xdr:to>
    <xdr:sp>
      <xdr:nvSpPr>
        <xdr:cNvPr id="4" name="Line 6"/>
        <xdr:cNvSpPr>
          <a:spLocks/>
        </xdr:cNvSpPr>
      </xdr:nvSpPr>
      <xdr:spPr>
        <a:xfrm>
          <a:off x="6467475" y="2124075"/>
          <a:ext cx="7620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885825</xdr:colOff>
      <xdr:row>9</xdr:row>
      <xdr:rowOff>152400</xdr:rowOff>
    </xdr:from>
    <xdr:to>
      <xdr:col>3</xdr:col>
      <xdr:colOff>466725</xdr:colOff>
      <xdr:row>13</xdr:row>
      <xdr:rowOff>114300</xdr:rowOff>
    </xdr:to>
    <xdr:sp>
      <xdr:nvSpPr>
        <xdr:cNvPr id="5" name="AutoShape 10"/>
        <xdr:cNvSpPr>
          <a:spLocks/>
        </xdr:cNvSpPr>
      </xdr:nvSpPr>
      <xdr:spPr>
        <a:xfrm>
          <a:off x="1809750" y="1638300"/>
          <a:ext cx="1381125" cy="609600"/>
        </a:xfrm>
        <a:prstGeom prst="borderCallout1">
          <a:avLst>
            <a:gd name="adj1" fmla="val -96898"/>
            <a:gd name="adj2" fmla="val -68750"/>
            <a:gd name="adj3" fmla="val -55518"/>
            <a:gd name="adj4" fmla="val -103101"/>
            <a:gd name="adj5" fmla="val -78125"/>
            <a:gd name="adj6" fmla="val -96898"/>
            <a:gd name="adj7" fmla="val -68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Hinnad, millega arvestatakse tulbas müügitulemus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3.8515625" style="0" customWidth="1"/>
    <col min="2" max="2" width="14.57421875" style="0" customWidth="1"/>
    <col min="3" max="3" width="12.421875" style="0" customWidth="1"/>
    <col min="4" max="4" width="10.57421875" style="2" customWidth="1"/>
    <col min="5" max="5" width="9.7109375" style="0" customWidth="1"/>
    <col min="6" max="7" width="9.8515625" style="0" customWidth="1"/>
    <col min="8" max="8" width="13.421875" style="0" customWidth="1"/>
    <col min="10" max="10" width="31.7109375" style="0" customWidth="1"/>
    <col min="12" max="12" width="18.7109375" style="0" customWidth="1"/>
    <col min="15" max="15" width="5.8515625" style="0" customWidth="1"/>
    <col min="16" max="16" width="26.00390625" style="0" customWidth="1"/>
  </cols>
  <sheetData>
    <row r="1" spans="1:10" ht="13.5" thickBot="1">
      <c r="A1" s="41" t="s">
        <v>0</v>
      </c>
      <c r="B1" s="41"/>
      <c r="C1" s="41"/>
      <c r="D1"/>
      <c r="E1" s="7"/>
      <c r="F1" s="8" t="s">
        <v>11</v>
      </c>
      <c r="G1" s="9"/>
      <c r="H1" s="10" t="str">
        <f>IF(F2="","","Elanike arv linnas nimega "&amp;F2)</f>
        <v>Elanike arv linnas nimega Tallinn</v>
      </c>
      <c r="I1" s="10"/>
      <c r="J1" s="11"/>
    </row>
    <row r="2" spans="1:10" ht="12.75">
      <c r="A2" s="4" t="s">
        <v>1</v>
      </c>
      <c r="B2" s="4"/>
      <c r="E2" s="12"/>
      <c r="F2" s="13" t="s">
        <v>27</v>
      </c>
      <c r="G2" s="14"/>
      <c r="H2" s="15"/>
      <c r="I2" s="16"/>
      <c r="J2" s="17"/>
    </row>
    <row r="3" spans="1:10" ht="13.5" thickBot="1">
      <c r="A3" s="5" t="s">
        <v>2</v>
      </c>
      <c r="B3" s="5"/>
      <c r="E3" s="12"/>
      <c r="F3" s="14"/>
      <c r="G3" s="14"/>
      <c r="H3" s="14"/>
      <c r="I3" s="14"/>
      <c r="J3" s="18"/>
    </row>
    <row r="4" spans="5:10" ht="12.75">
      <c r="E4" s="19" t="s">
        <v>10</v>
      </c>
      <c r="F4" s="20" t="str">
        <f>F1</f>
        <v>Elukoht</v>
      </c>
      <c r="G4" s="14"/>
      <c r="H4" s="21" t="str">
        <f>IF(AND(E5="",F5=""),"",IF(OR(E5="",F5=""),IF(E5="",F5&amp;" linna kodanike palk on",IF(E5="n","Naiste palk kokku on","Meeste palk kokku on")),IF(E5="N",F5&amp;" naiste palk kokku on",F5&amp;" meeste palk kokku on")))</f>
        <v>Pärnu meeste palk kokku on</v>
      </c>
      <c r="I4" s="21"/>
      <c r="J4" s="22"/>
    </row>
    <row r="5" spans="4:10" ht="12.75">
      <c r="D5"/>
      <c r="E5" s="23" t="s">
        <v>18</v>
      </c>
      <c r="F5" s="24" t="s">
        <v>42</v>
      </c>
      <c r="G5" s="14"/>
      <c r="H5" s="15"/>
      <c r="I5" s="16"/>
      <c r="J5" s="17"/>
    </row>
    <row r="6" spans="1:10" ht="12.75">
      <c r="A6" s="3" t="s">
        <v>3</v>
      </c>
      <c r="B6" s="3">
        <v>5.55</v>
      </c>
      <c r="D6"/>
      <c r="E6" s="25"/>
      <c r="F6" s="14"/>
      <c r="G6" s="14"/>
      <c r="H6" s="14"/>
      <c r="I6" s="14"/>
      <c r="J6" s="18"/>
    </row>
    <row r="7" spans="1:10" ht="12.75">
      <c r="A7" s="3" t="s">
        <v>4</v>
      </c>
      <c r="B7" s="3">
        <v>6.65</v>
      </c>
      <c r="D7"/>
      <c r="E7" s="12"/>
      <c r="F7" s="15" t="s">
        <v>11</v>
      </c>
      <c r="G7" s="14"/>
      <c r="H7" s="21" t="str">
        <f>IF(F8="","",F8&amp;" linna kodanike keskmine palk on ")</f>
        <v>Paide linna kodanike keskmine palk on </v>
      </c>
      <c r="I7" s="21"/>
      <c r="J7" s="22"/>
    </row>
    <row r="8" spans="1:10" ht="13.5" thickBot="1">
      <c r="A8" s="3" t="s">
        <v>5</v>
      </c>
      <c r="B8" s="3">
        <v>35.78</v>
      </c>
      <c r="D8"/>
      <c r="E8" s="26"/>
      <c r="F8" s="27" t="s">
        <v>19</v>
      </c>
      <c r="G8" s="28"/>
      <c r="H8" s="29"/>
      <c r="I8" s="29"/>
      <c r="J8" s="30"/>
    </row>
    <row r="9" spans="1:8" ht="12.75">
      <c r="A9" s="3" t="s">
        <v>6</v>
      </c>
      <c r="B9" s="3">
        <v>56.55</v>
      </c>
      <c r="D9"/>
      <c r="H9" s="2"/>
    </row>
    <row r="10" spans="4:8" ht="12.75">
      <c r="D10"/>
      <c r="H10" s="2"/>
    </row>
    <row r="11" spans="4:8" ht="12.75">
      <c r="D11"/>
      <c r="H11" s="2"/>
    </row>
    <row r="12" spans="4:8" ht="12.75">
      <c r="D12"/>
      <c r="H12" s="2"/>
    </row>
    <row r="13" spans="4:8" ht="12.75">
      <c r="D13"/>
      <c r="H13" s="2"/>
    </row>
    <row r="14" spans="4:8" ht="12.75">
      <c r="D14"/>
      <c r="H14" s="2"/>
    </row>
    <row r="15" ht="13.5" thickBot="1"/>
    <row r="16" spans="1:9" ht="12.75">
      <c r="A16" s="31" t="s">
        <v>7</v>
      </c>
      <c r="B16" s="32" t="s">
        <v>8</v>
      </c>
      <c r="C16" s="32" t="s">
        <v>9</v>
      </c>
      <c r="D16" s="33" t="s">
        <v>10</v>
      </c>
      <c r="E16" s="32" t="s">
        <v>11</v>
      </c>
      <c r="F16" s="32" t="s">
        <v>12</v>
      </c>
      <c r="G16" s="32" t="s">
        <v>13</v>
      </c>
      <c r="H16" s="32" t="s">
        <v>14</v>
      </c>
      <c r="I16" s="34" t="s">
        <v>15</v>
      </c>
    </row>
    <row r="17" spans="1:9" ht="12.75">
      <c r="A17" s="12" t="s">
        <v>16</v>
      </c>
      <c r="B17" s="14" t="s">
        <v>17</v>
      </c>
      <c r="C17" s="14" t="str">
        <f>A17&amp;" "&amp;B17</f>
        <v>Kuusk Aadu</v>
      </c>
      <c r="D17" s="35" t="s">
        <v>18</v>
      </c>
      <c r="E17" s="14" t="s">
        <v>19</v>
      </c>
      <c r="F17" s="36" t="s">
        <v>20</v>
      </c>
      <c r="G17" s="14">
        <v>1</v>
      </c>
      <c r="I17" s="18">
        <f>H17*10%</f>
        <v>0</v>
      </c>
    </row>
    <row r="18" spans="1:9" ht="12.75">
      <c r="A18" s="12" t="s">
        <v>21</v>
      </c>
      <c r="B18" s="14" t="s">
        <v>22</v>
      </c>
      <c r="C18" s="14" t="str">
        <f aca="true" t="shared" si="0" ref="C18:C60">A18&amp;" "&amp;B18</f>
        <v>Kask Eedi</v>
      </c>
      <c r="D18" s="35" t="s">
        <v>18</v>
      </c>
      <c r="E18" s="14" t="s">
        <v>23</v>
      </c>
      <c r="F18" s="36" t="s">
        <v>24</v>
      </c>
      <c r="G18" s="14">
        <v>2</v>
      </c>
      <c r="I18" s="18">
        <f aca="true" t="shared" si="1" ref="I18:I60">H18*10%</f>
        <v>0</v>
      </c>
    </row>
    <row r="19" spans="1:9" ht="12.75">
      <c r="A19" s="12" t="s">
        <v>25</v>
      </c>
      <c r="B19" s="14" t="s">
        <v>26</v>
      </c>
      <c r="C19" s="14" t="str">
        <f t="shared" si="0"/>
        <v>Mänd Aare</v>
      </c>
      <c r="D19" s="35" t="s">
        <v>18</v>
      </c>
      <c r="E19" s="14" t="s">
        <v>27</v>
      </c>
      <c r="F19" s="36" t="s">
        <v>28</v>
      </c>
      <c r="G19" s="14">
        <v>3</v>
      </c>
      <c r="I19" s="18">
        <f t="shared" si="1"/>
        <v>0</v>
      </c>
    </row>
    <row r="20" spans="1:11" ht="12.75">
      <c r="A20" s="12" t="s">
        <v>29</v>
      </c>
      <c r="B20" s="14" t="s">
        <v>30</v>
      </c>
      <c r="C20" s="14" t="str">
        <f t="shared" si="0"/>
        <v>Haab Maali</v>
      </c>
      <c r="D20" s="35" t="s">
        <v>31</v>
      </c>
      <c r="E20" s="14" t="s">
        <v>32</v>
      </c>
      <c r="F20" s="36" t="s">
        <v>33</v>
      </c>
      <c r="G20" s="14">
        <v>4</v>
      </c>
      <c r="I20" s="18">
        <f t="shared" si="1"/>
        <v>0</v>
      </c>
      <c r="K20" s="6"/>
    </row>
    <row r="21" spans="1:9" ht="12.75">
      <c r="A21" s="12" t="s">
        <v>34</v>
      </c>
      <c r="B21" s="14" t="s">
        <v>35</v>
      </c>
      <c r="C21" s="14" t="str">
        <f t="shared" si="0"/>
        <v>Kivi Kalle</v>
      </c>
      <c r="D21" s="35" t="s">
        <v>18</v>
      </c>
      <c r="E21" s="14" t="s">
        <v>32</v>
      </c>
      <c r="F21" s="36" t="s">
        <v>20</v>
      </c>
      <c r="G21" s="14">
        <v>5</v>
      </c>
      <c r="I21" s="18">
        <f t="shared" si="1"/>
        <v>0</v>
      </c>
    </row>
    <row r="22" spans="1:9" ht="12.75">
      <c r="A22" s="12" t="s">
        <v>36</v>
      </c>
      <c r="B22" s="14" t="s">
        <v>37</v>
      </c>
      <c r="C22" s="14" t="str">
        <f t="shared" si="0"/>
        <v>Pärn Margus</v>
      </c>
      <c r="D22" s="35" t="s">
        <v>18</v>
      </c>
      <c r="E22" s="14" t="s">
        <v>23</v>
      </c>
      <c r="F22" s="36" t="s">
        <v>24</v>
      </c>
      <c r="G22" s="14">
        <v>6</v>
      </c>
      <c r="I22" s="18">
        <f t="shared" si="1"/>
        <v>0</v>
      </c>
    </row>
    <row r="23" spans="1:9" ht="12.75">
      <c r="A23" s="37" t="s">
        <v>34</v>
      </c>
      <c r="B23" s="14" t="s">
        <v>35</v>
      </c>
      <c r="C23" s="14" t="str">
        <f t="shared" si="0"/>
        <v>Kivi Kalle</v>
      </c>
      <c r="D23" s="35" t="s">
        <v>18</v>
      </c>
      <c r="E23" s="14" t="s">
        <v>23</v>
      </c>
      <c r="F23" s="36" t="s">
        <v>28</v>
      </c>
      <c r="G23" s="14">
        <v>7</v>
      </c>
      <c r="I23" s="18">
        <f t="shared" si="1"/>
        <v>0</v>
      </c>
    </row>
    <row r="24" spans="1:9" ht="12.75">
      <c r="A24" s="37" t="s">
        <v>38</v>
      </c>
      <c r="B24" s="14" t="s">
        <v>39</v>
      </c>
      <c r="C24" s="14" t="str">
        <f t="shared" si="0"/>
        <v>Mare Sõnajalg</v>
      </c>
      <c r="D24" s="35" t="s">
        <v>31</v>
      </c>
      <c r="E24" s="14" t="s">
        <v>32</v>
      </c>
      <c r="F24" s="36" t="s">
        <v>33</v>
      </c>
      <c r="G24" s="14">
        <v>8</v>
      </c>
      <c r="I24" s="18">
        <f t="shared" si="1"/>
        <v>0</v>
      </c>
    </row>
    <row r="25" spans="1:9" ht="12.75">
      <c r="A25" s="37" t="s">
        <v>40</v>
      </c>
      <c r="B25" s="14" t="s">
        <v>41</v>
      </c>
      <c r="C25" s="14" t="str">
        <f t="shared" si="0"/>
        <v>Torim  Eve</v>
      </c>
      <c r="D25" s="35" t="s">
        <v>31</v>
      </c>
      <c r="E25" s="14" t="s">
        <v>42</v>
      </c>
      <c r="F25" s="36" t="s">
        <v>20</v>
      </c>
      <c r="G25" s="14">
        <v>9</v>
      </c>
      <c r="I25" s="18">
        <f t="shared" si="1"/>
        <v>0</v>
      </c>
    </row>
    <row r="26" spans="1:9" ht="12.75">
      <c r="A26" s="37" t="s">
        <v>43</v>
      </c>
      <c r="B26" s="14" t="s">
        <v>17</v>
      </c>
      <c r="C26" s="14" t="str">
        <f t="shared" si="0"/>
        <v>Kuusk  Aadu</v>
      </c>
      <c r="D26" s="35" t="s">
        <v>18</v>
      </c>
      <c r="E26" s="14" t="s">
        <v>42</v>
      </c>
      <c r="F26" s="36" t="s">
        <v>33</v>
      </c>
      <c r="G26" s="14">
        <v>10</v>
      </c>
      <c r="I26" s="18">
        <f t="shared" si="1"/>
        <v>0</v>
      </c>
    </row>
    <row r="27" spans="1:9" ht="12.75">
      <c r="A27" s="37" t="s">
        <v>36</v>
      </c>
      <c r="B27" s="14" t="s">
        <v>44</v>
      </c>
      <c r="C27" s="14" t="str">
        <f t="shared" si="0"/>
        <v>Pärn Vambola</v>
      </c>
      <c r="D27" s="35" t="s">
        <v>18</v>
      </c>
      <c r="E27" s="14" t="s">
        <v>42</v>
      </c>
      <c r="F27" s="36" t="s">
        <v>20</v>
      </c>
      <c r="G27" s="14">
        <v>11</v>
      </c>
      <c r="I27" s="18">
        <f t="shared" si="1"/>
        <v>0</v>
      </c>
    </row>
    <row r="28" spans="1:9" ht="12.75">
      <c r="A28" s="12" t="s">
        <v>16</v>
      </c>
      <c r="B28" s="14" t="s">
        <v>44</v>
      </c>
      <c r="C28" s="14" t="str">
        <f t="shared" si="0"/>
        <v>Kuusk Vambola</v>
      </c>
      <c r="D28" s="35" t="s">
        <v>18</v>
      </c>
      <c r="E28" s="14" t="s">
        <v>32</v>
      </c>
      <c r="F28" s="36" t="s">
        <v>33</v>
      </c>
      <c r="G28" s="14">
        <v>7</v>
      </c>
      <c r="I28" s="18">
        <f t="shared" si="1"/>
        <v>0</v>
      </c>
    </row>
    <row r="29" spans="1:9" ht="12.75">
      <c r="A29" s="12" t="s">
        <v>21</v>
      </c>
      <c r="B29" s="14" t="s">
        <v>17</v>
      </c>
      <c r="C29" s="14" t="str">
        <f t="shared" si="0"/>
        <v>Kask Aadu</v>
      </c>
      <c r="D29" s="35" t="s">
        <v>18</v>
      </c>
      <c r="E29" s="14" t="s">
        <v>27</v>
      </c>
      <c r="F29" s="36" t="s">
        <v>20</v>
      </c>
      <c r="G29" s="14">
        <v>6</v>
      </c>
      <c r="I29" s="18">
        <f t="shared" si="1"/>
        <v>0</v>
      </c>
    </row>
    <row r="30" spans="1:9" ht="12.75">
      <c r="A30" s="12" t="s">
        <v>25</v>
      </c>
      <c r="B30" s="14" t="s">
        <v>22</v>
      </c>
      <c r="C30" s="14" t="str">
        <f t="shared" si="0"/>
        <v>Mänd Eedi</v>
      </c>
      <c r="D30" s="35" t="s">
        <v>18</v>
      </c>
      <c r="E30" s="14" t="s">
        <v>27</v>
      </c>
      <c r="F30" s="36" t="s">
        <v>24</v>
      </c>
      <c r="G30" s="14">
        <v>4</v>
      </c>
      <c r="I30" s="18">
        <f t="shared" si="1"/>
        <v>0</v>
      </c>
    </row>
    <row r="31" spans="1:9" ht="12.75">
      <c r="A31" s="12" t="s">
        <v>29</v>
      </c>
      <c r="B31" s="14" t="s">
        <v>26</v>
      </c>
      <c r="C31" s="14" t="str">
        <f t="shared" si="0"/>
        <v>Haab Aare</v>
      </c>
      <c r="D31" s="35" t="s">
        <v>18</v>
      </c>
      <c r="E31" s="14" t="s">
        <v>23</v>
      </c>
      <c r="F31" s="36" t="s">
        <v>28</v>
      </c>
      <c r="G31" s="14">
        <v>15</v>
      </c>
      <c r="I31" s="18">
        <f t="shared" si="1"/>
        <v>0</v>
      </c>
    </row>
    <row r="32" spans="1:9" ht="12.75">
      <c r="A32" s="12" t="s">
        <v>34</v>
      </c>
      <c r="B32" s="14" t="s">
        <v>30</v>
      </c>
      <c r="C32" s="14" t="str">
        <f t="shared" si="0"/>
        <v>Kivi Maali</v>
      </c>
      <c r="D32" s="35" t="s">
        <v>31</v>
      </c>
      <c r="E32" s="14" t="s">
        <v>32</v>
      </c>
      <c r="F32" s="36" t="s">
        <v>33</v>
      </c>
      <c r="G32" s="14">
        <v>16</v>
      </c>
      <c r="I32" s="18">
        <f t="shared" si="1"/>
        <v>0</v>
      </c>
    </row>
    <row r="33" spans="1:9" ht="12.75">
      <c r="A33" s="12" t="s">
        <v>36</v>
      </c>
      <c r="B33" s="14" t="s">
        <v>35</v>
      </c>
      <c r="C33" s="14" t="str">
        <f t="shared" si="0"/>
        <v>Pärn Kalle</v>
      </c>
      <c r="D33" s="35" t="s">
        <v>18</v>
      </c>
      <c r="E33" s="14" t="s">
        <v>23</v>
      </c>
      <c r="F33" s="36" t="s">
        <v>20</v>
      </c>
      <c r="G33" s="14">
        <v>3</v>
      </c>
      <c r="I33" s="18">
        <f t="shared" si="1"/>
        <v>0</v>
      </c>
    </row>
    <row r="34" spans="1:9" ht="12.75">
      <c r="A34" s="37" t="s">
        <v>34</v>
      </c>
      <c r="B34" s="14" t="s">
        <v>37</v>
      </c>
      <c r="C34" s="14" t="str">
        <f t="shared" si="0"/>
        <v>Kivi Margus</v>
      </c>
      <c r="D34" s="35" t="s">
        <v>18</v>
      </c>
      <c r="E34" s="14" t="s">
        <v>19</v>
      </c>
      <c r="F34" s="36" t="s">
        <v>24</v>
      </c>
      <c r="G34" s="14">
        <v>18</v>
      </c>
      <c r="I34" s="18">
        <f t="shared" si="1"/>
        <v>0</v>
      </c>
    </row>
    <row r="35" spans="1:9" ht="12.75">
      <c r="A35" s="37" t="s">
        <v>16</v>
      </c>
      <c r="B35" s="14" t="s">
        <v>35</v>
      </c>
      <c r="C35" s="14" t="str">
        <f t="shared" si="0"/>
        <v>Kuusk Kalle</v>
      </c>
      <c r="D35" s="35" t="s">
        <v>18</v>
      </c>
      <c r="E35" s="14" t="s">
        <v>23</v>
      </c>
      <c r="F35" s="36" t="s">
        <v>28</v>
      </c>
      <c r="G35" s="14">
        <v>19</v>
      </c>
      <c r="I35" s="18">
        <f t="shared" si="1"/>
        <v>0</v>
      </c>
    </row>
    <row r="36" spans="1:13" ht="12.75">
      <c r="A36" s="37" t="s">
        <v>40</v>
      </c>
      <c r="B36" s="14" t="s">
        <v>38</v>
      </c>
      <c r="C36" s="14" t="str">
        <f t="shared" si="0"/>
        <v>Torim  Mare</v>
      </c>
      <c r="D36" s="35" t="s">
        <v>31</v>
      </c>
      <c r="E36" s="14" t="s">
        <v>27</v>
      </c>
      <c r="F36" s="36" t="s">
        <v>33</v>
      </c>
      <c r="G36" s="14">
        <v>3</v>
      </c>
      <c r="I36" s="18">
        <f t="shared" si="1"/>
        <v>0</v>
      </c>
      <c r="K36" s="1"/>
      <c r="L36" s="1"/>
      <c r="M36" s="1"/>
    </row>
    <row r="37" spans="1:9" ht="12.75">
      <c r="A37" s="37" t="s">
        <v>43</v>
      </c>
      <c r="B37" s="14" t="s">
        <v>41</v>
      </c>
      <c r="C37" s="14" t="str">
        <f t="shared" si="0"/>
        <v>Kuusk  Eve</v>
      </c>
      <c r="D37" s="35" t="s">
        <v>31</v>
      </c>
      <c r="E37" s="14" t="s">
        <v>32</v>
      </c>
      <c r="F37" s="36" t="s">
        <v>20</v>
      </c>
      <c r="G37" s="14">
        <v>5</v>
      </c>
      <c r="I37" s="18">
        <f t="shared" si="1"/>
        <v>0</v>
      </c>
    </row>
    <row r="38" spans="1:9" ht="12.75">
      <c r="A38" s="37" t="s">
        <v>36</v>
      </c>
      <c r="B38" s="14" t="s">
        <v>17</v>
      </c>
      <c r="C38" s="14" t="str">
        <f t="shared" si="0"/>
        <v>Pärn Aadu</v>
      </c>
      <c r="D38" s="35" t="s">
        <v>18</v>
      </c>
      <c r="E38" s="14" t="s">
        <v>32</v>
      </c>
      <c r="F38" s="36" t="s">
        <v>24</v>
      </c>
      <c r="G38" s="14">
        <v>6</v>
      </c>
      <c r="I38" s="18">
        <f t="shared" si="1"/>
        <v>0</v>
      </c>
    </row>
    <row r="39" spans="1:9" ht="12.75">
      <c r="A39" s="12" t="s">
        <v>16</v>
      </c>
      <c r="B39" s="14" t="s">
        <v>17</v>
      </c>
      <c r="C39" s="14" t="str">
        <f t="shared" si="0"/>
        <v>Kuusk Aadu</v>
      </c>
      <c r="D39" s="35" t="s">
        <v>18</v>
      </c>
      <c r="E39" s="14" t="s">
        <v>19</v>
      </c>
      <c r="F39" s="36" t="s">
        <v>20</v>
      </c>
      <c r="G39" s="14">
        <v>7</v>
      </c>
      <c r="I39" s="18">
        <f t="shared" si="1"/>
        <v>0</v>
      </c>
    </row>
    <row r="40" spans="1:9" ht="12.75">
      <c r="A40" s="12" t="s">
        <v>21</v>
      </c>
      <c r="B40" s="14" t="s">
        <v>22</v>
      </c>
      <c r="C40" s="14" t="str">
        <f t="shared" si="0"/>
        <v>Kask Eedi</v>
      </c>
      <c r="D40" s="35" t="s">
        <v>18</v>
      </c>
      <c r="E40" s="14" t="s">
        <v>23</v>
      </c>
      <c r="F40" s="36" t="s">
        <v>24</v>
      </c>
      <c r="G40" s="14">
        <v>8</v>
      </c>
      <c r="I40" s="18">
        <f t="shared" si="1"/>
        <v>0</v>
      </c>
    </row>
    <row r="41" spans="1:9" ht="12.75">
      <c r="A41" s="12" t="s">
        <v>25</v>
      </c>
      <c r="B41" s="14" t="s">
        <v>26</v>
      </c>
      <c r="C41" s="14" t="str">
        <f t="shared" si="0"/>
        <v>Mänd Aare</v>
      </c>
      <c r="D41" s="35" t="s">
        <v>18</v>
      </c>
      <c r="E41" s="14" t="s">
        <v>27</v>
      </c>
      <c r="F41" s="36" t="s">
        <v>20</v>
      </c>
      <c r="G41" s="14">
        <v>9</v>
      </c>
      <c r="I41" s="18">
        <f t="shared" si="1"/>
        <v>0</v>
      </c>
    </row>
    <row r="42" spans="1:9" ht="12.75">
      <c r="A42" s="12" t="s">
        <v>29</v>
      </c>
      <c r="B42" s="14" t="s">
        <v>30</v>
      </c>
      <c r="C42" s="14" t="str">
        <f t="shared" si="0"/>
        <v>Haab Maali</v>
      </c>
      <c r="D42" s="35" t="s">
        <v>31</v>
      </c>
      <c r="E42" s="14" t="s">
        <v>32</v>
      </c>
      <c r="F42" s="36" t="s">
        <v>24</v>
      </c>
      <c r="G42" s="14">
        <v>10</v>
      </c>
      <c r="I42" s="18">
        <f t="shared" si="1"/>
        <v>0</v>
      </c>
    </row>
    <row r="43" spans="1:9" ht="12.75">
      <c r="A43" s="12" t="s">
        <v>34</v>
      </c>
      <c r="B43" s="14" t="s">
        <v>35</v>
      </c>
      <c r="C43" s="14" t="str">
        <f t="shared" si="0"/>
        <v>Kivi Kalle</v>
      </c>
      <c r="D43" s="35" t="s">
        <v>18</v>
      </c>
      <c r="E43" s="14" t="s">
        <v>32</v>
      </c>
      <c r="F43" s="36" t="s">
        <v>20</v>
      </c>
      <c r="G43" s="14">
        <v>5</v>
      </c>
      <c r="I43" s="18">
        <f t="shared" si="1"/>
        <v>0</v>
      </c>
    </row>
    <row r="44" spans="1:9" ht="12.75">
      <c r="A44" s="12" t="s">
        <v>36</v>
      </c>
      <c r="B44" s="14" t="s">
        <v>37</v>
      </c>
      <c r="C44" s="14" t="str">
        <f t="shared" si="0"/>
        <v>Pärn Margus</v>
      </c>
      <c r="D44" s="35" t="s">
        <v>18</v>
      </c>
      <c r="E44" s="14" t="s">
        <v>23</v>
      </c>
      <c r="F44" s="36" t="s">
        <v>24</v>
      </c>
      <c r="G44" s="14">
        <v>12</v>
      </c>
      <c r="I44" s="18">
        <f t="shared" si="1"/>
        <v>0</v>
      </c>
    </row>
    <row r="45" spans="1:9" ht="12.75">
      <c r="A45" s="37" t="s">
        <v>34</v>
      </c>
      <c r="B45" s="14" t="s">
        <v>35</v>
      </c>
      <c r="C45" s="14" t="str">
        <f t="shared" si="0"/>
        <v>Kivi Kalle</v>
      </c>
      <c r="D45" s="35" t="s">
        <v>18</v>
      </c>
      <c r="E45" s="14" t="s">
        <v>23</v>
      </c>
      <c r="F45" s="36" t="s">
        <v>24</v>
      </c>
      <c r="G45" s="14">
        <v>13</v>
      </c>
      <c r="I45" s="18">
        <f t="shared" si="1"/>
        <v>0</v>
      </c>
    </row>
    <row r="46" spans="1:9" ht="12.75">
      <c r="A46" s="37" t="s">
        <v>38</v>
      </c>
      <c r="B46" s="14" t="s">
        <v>39</v>
      </c>
      <c r="C46" s="14" t="str">
        <f t="shared" si="0"/>
        <v>Mare Sõnajalg</v>
      </c>
      <c r="D46" s="35" t="s">
        <v>31</v>
      </c>
      <c r="E46" s="14" t="s">
        <v>32</v>
      </c>
      <c r="F46" s="36" t="s">
        <v>28</v>
      </c>
      <c r="G46" s="14">
        <v>14</v>
      </c>
      <c r="I46" s="18">
        <f t="shared" si="1"/>
        <v>0</v>
      </c>
    </row>
    <row r="47" spans="1:9" ht="12.75">
      <c r="A47" s="37" t="s">
        <v>40</v>
      </c>
      <c r="B47" s="14" t="s">
        <v>41</v>
      </c>
      <c r="C47" s="14" t="str">
        <f t="shared" si="0"/>
        <v>Torim  Eve</v>
      </c>
      <c r="D47" s="35" t="s">
        <v>31</v>
      </c>
      <c r="E47" s="14" t="s">
        <v>42</v>
      </c>
      <c r="F47" s="36" t="s">
        <v>33</v>
      </c>
      <c r="G47" s="14">
        <v>8</v>
      </c>
      <c r="I47" s="18">
        <f t="shared" si="1"/>
        <v>0</v>
      </c>
    </row>
    <row r="48" spans="1:9" ht="12.75">
      <c r="A48" s="37" t="s">
        <v>43</v>
      </c>
      <c r="B48" s="14" t="s">
        <v>17</v>
      </c>
      <c r="C48" s="14" t="str">
        <f t="shared" si="0"/>
        <v>Kuusk  Aadu</v>
      </c>
      <c r="D48" s="35" t="s">
        <v>18</v>
      </c>
      <c r="E48" s="14" t="s">
        <v>42</v>
      </c>
      <c r="F48" s="36" t="s">
        <v>24</v>
      </c>
      <c r="G48" s="14">
        <v>16</v>
      </c>
      <c r="I48" s="18">
        <f t="shared" si="1"/>
        <v>0</v>
      </c>
    </row>
    <row r="49" spans="1:9" ht="12.75">
      <c r="A49" s="37" t="s">
        <v>36</v>
      </c>
      <c r="B49" s="14" t="s">
        <v>44</v>
      </c>
      <c r="C49" s="14" t="str">
        <f t="shared" si="0"/>
        <v>Pärn Vambola</v>
      </c>
      <c r="D49" s="35" t="s">
        <v>18</v>
      </c>
      <c r="E49" s="14" t="s">
        <v>42</v>
      </c>
      <c r="F49" s="36" t="s">
        <v>28</v>
      </c>
      <c r="G49" s="14">
        <v>7</v>
      </c>
      <c r="I49" s="18">
        <f t="shared" si="1"/>
        <v>0</v>
      </c>
    </row>
    <row r="50" spans="1:9" ht="12.75">
      <c r="A50" s="12" t="s">
        <v>16</v>
      </c>
      <c r="B50" s="14" t="s">
        <v>44</v>
      </c>
      <c r="C50" s="14" t="str">
        <f t="shared" si="0"/>
        <v>Kuusk Vambola</v>
      </c>
      <c r="D50" s="35" t="s">
        <v>18</v>
      </c>
      <c r="E50" s="14" t="s">
        <v>32</v>
      </c>
      <c r="F50" s="36" t="s">
        <v>33</v>
      </c>
      <c r="G50" s="14">
        <v>7</v>
      </c>
      <c r="I50" s="18">
        <f t="shared" si="1"/>
        <v>0</v>
      </c>
    </row>
    <row r="51" spans="1:9" ht="12.75">
      <c r="A51" s="12" t="s">
        <v>21</v>
      </c>
      <c r="B51" s="14" t="s">
        <v>17</v>
      </c>
      <c r="C51" s="14" t="str">
        <f t="shared" si="0"/>
        <v>Kask Aadu</v>
      </c>
      <c r="D51" s="35" t="s">
        <v>18</v>
      </c>
      <c r="E51" s="14" t="s">
        <v>27</v>
      </c>
      <c r="F51" s="36" t="s">
        <v>24</v>
      </c>
      <c r="G51" s="14">
        <v>19</v>
      </c>
      <c r="I51" s="18">
        <f t="shared" si="1"/>
        <v>0</v>
      </c>
    </row>
    <row r="52" spans="1:9" ht="12.75">
      <c r="A52" s="12" t="s">
        <v>25</v>
      </c>
      <c r="B52" s="14" t="s">
        <v>22</v>
      </c>
      <c r="C52" s="14" t="str">
        <f t="shared" si="0"/>
        <v>Mänd Eedi</v>
      </c>
      <c r="D52" s="35" t="s">
        <v>18</v>
      </c>
      <c r="E52" s="14" t="s">
        <v>27</v>
      </c>
      <c r="F52" s="36" t="s">
        <v>28</v>
      </c>
      <c r="G52" s="14">
        <v>6</v>
      </c>
      <c r="I52" s="18">
        <f t="shared" si="1"/>
        <v>0</v>
      </c>
    </row>
    <row r="53" spans="1:9" ht="12.75">
      <c r="A53" s="12" t="s">
        <v>29</v>
      </c>
      <c r="B53" s="14" t="s">
        <v>26</v>
      </c>
      <c r="C53" s="14" t="str">
        <f t="shared" si="0"/>
        <v>Haab Aare</v>
      </c>
      <c r="D53" s="35" t="s">
        <v>18</v>
      </c>
      <c r="E53" s="14" t="s">
        <v>23</v>
      </c>
      <c r="F53" s="36" t="s">
        <v>33</v>
      </c>
      <c r="G53" s="14">
        <v>21</v>
      </c>
      <c r="I53" s="18">
        <f t="shared" si="1"/>
        <v>0</v>
      </c>
    </row>
    <row r="54" spans="1:9" ht="12.75">
      <c r="A54" s="12" t="s">
        <v>34</v>
      </c>
      <c r="B54" s="14" t="s">
        <v>30</v>
      </c>
      <c r="C54" s="14" t="str">
        <f t="shared" si="0"/>
        <v>Kivi Maali</v>
      </c>
      <c r="D54" s="35" t="s">
        <v>31</v>
      </c>
      <c r="E54" s="14" t="s">
        <v>32</v>
      </c>
      <c r="F54" s="36" t="s">
        <v>24</v>
      </c>
      <c r="G54" s="14">
        <v>22</v>
      </c>
      <c r="I54" s="18">
        <f t="shared" si="1"/>
        <v>0</v>
      </c>
    </row>
    <row r="55" spans="1:9" ht="12.75">
      <c r="A55" s="12" t="s">
        <v>36</v>
      </c>
      <c r="B55" s="14" t="s">
        <v>35</v>
      </c>
      <c r="C55" s="14" t="str">
        <f t="shared" si="0"/>
        <v>Pärn Kalle</v>
      </c>
      <c r="D55" s="35" t="s">
        <v>18</v>
      </c>
      <c r="E55" s="14" t="s">
        <v>23</v>
      </c>
      <c r="F55" s="36" t="s">
        <v>28</v>
      </c>
      <c r="G55" s="14">
        <v>4</v>
      </c>
      <c r="I55" s="18">
        <f t="shared" si="1"/>
        <v>0</v>
      </c>
    </row>
    <row r="56" spans="1:9" ht="12.75">
      <c r="A56" s="37" t="s">
        <v>34</v>
      </c>
      <c r="B56" s="14" t="s">
        <v>37</v>
      </c>
      <c r="C56" s="14" t="str">
        <f t="shared" si="0"/>
        <v>Kivi Margus</v>
      </c>
      <c r="D56" s="35" t="s">
        <v>18</v>
      </c>
      <c r="E56" s="14" t="s">
        <v>19</v>
      </c>
      <c r="F56" s="36" t="s">
        <v>33</v>
      </c>
      <c r="G56" s="14">
        <v>24</v>
      </c>
      <c r="I56" s="18">
        <f t="shared" si="1"/>
        <v>0</v>
      </c>
    </row>
    <row r="57" spans="1:9" ht="12.75">
      <c r="A57" s="37" t="s">
        <v>16</v>
      </c>
      <c r="B57" s="14" t="s">
        <v>35</v>
      </c>
      <c r="C57" s="14" t="str">
        <f t="shared" si="0"/>
        <v>Kuusk Kalle</v>
      </c>
      <c r="D57" s="35" t="s">
        <v>18</v>
      </c>
      <c r="E57" s="14" t="s">
        <v>23</v>
      </c>
      <c r="F57" s="36" t="s">
        <v>24</v>
      </c>
      <c r="G57" s="14">
        <v>54</v>
      </c>
      <c r="I57" s="18">
        <f t="shared" si="1"/>
        <v>0</v>
      </c>
    </row>
    <row r="58" spans="1:9" ht="12.75">
      <c r="A58" s="37" t="s">
        <v>40</v>
      </c>
      <c r="B58" s="14" t="s">
        <v>38</v>
      </c>
      <c r="C58" s="14" t="str">
        <f t="shared" si="0"/>
        <v>Torim  Mare</v>
      </c>
      <c r="D58" s="35" t="s">
        <v>31</v>
      </c>
      <c r="E58" s="14" t="s">
        <v>27</v>
      </c>
      <c r="F58" s="36" t="s">
        <v>28</v>
      </c>
      <c r="G58" s="14">
        <v>26</v>
      </c>
      <c r="I58" s="18">
        <f t="shared" si="1"/>
        <v>0</v>
      </c>
    </row>
    <row r="59" spans="1:9" ht="12.75">
      <c r="A59" s="37" t="s">
        <v>43</v>
      </c>
      <c r="B59" s="14" t="s">
        <v>41</v>
      </c>
      <c r="C59" s="14" t="str">
        <f t="shared" si="0"/>
        <v>Kuusk  Eve</v>
      </c>
      <c r="D59" s="35" t="s">
        <v>31</v>
      </c>
      <c r="E59" s="14" t="s">
        <v>32</v>
      </c>
      <c r="F59" s="36" t="s">
        <v>33</v>
      </c>
      <c r="G59" s="14">
        <v>4</v>
      </c>
      <c r="I59" s="18">
        <f t="shared" si="1"/>
        <v>0</v>
      </c>
    </row>
    <row r="60" spans="1:9" ht="13.5" thickBot="1">
      <c r="A60" s="38" t="s">
        <v>36</v>
      </c>
      <c r="B60" s="28" t="s">
        <v>17</v>
      </c>
      <c r="C60" s="14" t="str">
        <f t="shared" si="0"/>
        <v>Pärn Aadu</v>
      </c>
      <c r="D60" s="39" t="s">
        <v>18</v>
      </c>
      <c r="E60" s="28" t="s">
        <v>32</v>
      </c>
      <c r="F60" s="40" t="s">
        <v>24</v>
      </c>
      <c r="G60" s="28">
        <v>28</v>
      </c>
      <c r="I60" s="18">
        <f t="shared" si="1"/>
        <v>0</v>
      </c>
    </row>
    <row r="63" ht="12.75">
      <c r="D63"/>
    </row>
  </sheetData>
  <autoFilter ref="A16:I60"/>
  <mergeCells count="1">
    <mergeCell ref="A1:C1"/>
  </mergeCells>
  <printOptions gridLines="1"/>
  <pageMargins left="0.75" right="0.75" top="1" bottom="1" header="0.5" footer="0.5"/>
  <pageSetup horizontalDpi="600" verticalDpi="600" orientation="portrait" paperSize="9" r:id="rId4"/>
  <headerFooter alignWithMargins="0">
    <oddHeader>&amp;C&amp;F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Kalle</cp:lastModifiedBy>
  <dcterms:created xsi:type="dcterms:W3CDTF">1997-01-22T16:47:45Z</dcterms:created>
  <dcterms:modified xsi:type="dcterms:W3CDTF">2006-11-10T07:36:55Z</dcterms:modified>
  <cp:category/>
  <cp:version/>
  <cp:contentType/>
  <cp:contentStatus/>
</cp:coreProperties>
</file>