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ka Voogre\Documents\"/>
    </mc:Choice>
  </mc:AlternateContent>
  <bookViews>
    <workbookView xWindow="0" yWindow="0" windowWidth="28800" windowHeight="12330" activeTab="2"/>
  </bookViews>
  <sheets>
    <sheet name="RIHKB2020" sheetId="4" r:id="rId1"/>
    <sheet name="RIHKB2019" sheetId="6" r:id="rId2"/>
    <sheet name="RIHKB2018" sheetId="7" r:id="rId3"/>
    <sheet name="TÜHI BA" sheetId="14" state="hidden" r:id="rId4"/>
    <sheet name="TÜHI MA" sheetId="15" state="hidden" r:id="rId5"/>
  </sheets>
  <calcPr calcId="162913"/>
  <customWorkbookViews>
    <customWorkbookView name="Filter 1" guid="{F059C979-8A16-45C4-9362-EB9881D515FE}" maximized="1" windowWidth="0" windowHeight="0" activeSheetId="0"/>
  </customWorkbookViews>
</workbook>
</file>

<file path=xl/calcChain.xml><?xml version="1.0" encoding="utf-8"?>
<calcChain xmlns="http://schemas.openxmlformats.org/spreadsheetml/2006/main">
  <c r="C42" i="15" l="1"/>
  <c r="C13" i="15"/>
  <c r="C12" i="15"/>
  <c r="C10" i="15"/>
  <c r="C9" i="15" s="1"/>
  <c r="J9" i="15"/>
  <c r="I9" i="15"/>
  <c r="H9" i="15"/>
  <c r="G9" i="15"/>
  <c r="C60" i="14"/>
  <c r="C20" i="14"/>
  <c r="C15" i="14"/>
  <c r="C14" i="14" s="1"/>
  <c r="C9" i="14" s="1"/>
  <c r="C10" i="14"/>
  <c r="L9" i="14"/>
  <c r="K9" i="14"/>
  <c r="J9" i="14"/>
  <c r="I9" i="14"/>
  <c r="H9" i="14"/>
  <c r="G9" i="14"/>
  <c r="C54" i="7"/>
  <c r="C40" i="7"/>
  <c r="C7" i="7"/>
  <c r="L6" i="7"/>
  <c r="K6" i="7"/>
  <c r="J6" i="7"/>
  <c r="I6" i="7"/>
  <c r="H6" i="7"/>
  <c r="G6" i="7"/>
  <c r="C6" i="7" s="1"/>
  <c r="C54" i="6"/>
  <c r="C40" i="6"/>
  <c r="C7" i="6"/>
  <c r="L6" i="6"/>
  <c r="K6" i="6"/>
  <c r="J6" i="6"/>
  <c r="I6" i="6"/>
  <c r="H6" i="6"/>
  <c r="G6" i="6"/>
  <c r="C6" i="6" s="1"/>
  <c r="C54" i="4"/>
  <c r="C40" i="4"/>
  <c r="C7" i="4"/>
  <c r="L6" i="4"/>
  <c r="K6" i="4"/>
  <c r="J6" i="4"/>
  <c r="I6" i="4"/>
  <c r="H6" i="4"/>
  <c r="G6" i="4"/>
  <c r="C6" i="4" s="1"/>
</calcChain>
</file>

<file path=xl/sharedStrings.xml><?xml version="1.0" encoding="utf-8"?>
<sst xmlns="http://schemas.openxmlformats.org/spreadsheetml/2006/main" count="533" uniqueCount="158">
  <si>
    <t>Kinnitan:</t>
  </si>
  <si>
    <t>(õppekava kuraator, kuupäev): _______________</t>
  </si>
  <si>
    <t>Aine kood</t>
  </si>
  <si>
    <t>Õppeaine nimetus</t>
  </si>
  <si>
    <t>EAP</t>
  </si>
  <si>
    <t>Hindamis-viis</t>
  </si>
  <si>
    <t>Õppejõud</t>
  </si>
  <si>
    <t>Tundide arv</t>
  </si>
  <si>
    <t>S-2020</t>
  </si>
  <si>
    <t>K-2021</t>
  </si>
  <si>
    <t>S-2021</t>
  </si>
  <si>
    <t>K-2022</t>
  </si>
  <si>
    <t>S-2022</t>
  </si>
  <si>
    <t>K-2023</t>
  </si>
  <si>
    <t>I sem</t>
  </si>
  <si>
    <t>II sem</t>
  </si>
  <si>
    <t>III sem</t>
  </si>
  <si>
    <t>IV sem</t>
  </si>
  <si>
    <t>V sem</t>
  </si>
  <si>
    <t>VI sem</t>
  </si>
  <si>
    <t>KOKKU</t>
  </si>
  <si>
    <t>Kohustuslikud ained</t>
  </si>
  <si>
    <t>RAS6010.YK</t>
  </si>
  <si>
    <t>Ühiskonna uurimine ja analüüs</t>
  </si>
  <si>
    <t>Õppimine kõrgkoolis</t>
  </si>
  <si>
    <t>YID6001.YM</t>
  </si>
  <si>
    <t>AKJ6292.YK</t>
  </si>
  <si>
    <t>Ühiskond ja õigus</t>
  </si>
  <si>
    <t>RIT6101.YK</t>
  </si>
  <si>
    <t>Riik, poliitika ja valitsemine</t>
  </si>
  <si>
    <t>RIM6101.YK</t>
  </si>
  <si>
    <t>Ettevõtlus ja majandus</t>
  </si>
  <si>
    <t>Kristo Krumm</t>
  </si>
  <si>
    <t>E</t>
  </si>
  <si>
    <t>RIV6027.YK</t>
  </si>
  <si>
    <t>Avaliku juhtimise alused</t>
  </si>
  <si>
    <t>RIA6002.YK</t>
  </si>
  <si>
    <t>Heaoluriigi mudelid</t>
  </si>
  <si>
    <t>RIV6019.YK</t>
  </si>
  <si>
    <t>Avalik haldus</t>
  </si>
  <si>
    <t>Kersten Kattai</t>
  </si>
  <si>
    <t>Valitsemiskorraldus ja institutsioonid</t>
  </si>
  <si>
    <t>RIV6011.YK</t>
  </si>
  <si>
    <t>Kohalik valitsemine</t>
  </si>
  <si>
    <t>YKI6002.YK</t>
  </si>
  <si>
    <t>Kvalitatiivsed uurimismeetodid I</t>
  </si>
  <si>
    <t>Katrina Koppel</t>
  </si>
  <si>
    <t>RAS6013.YK</t>
  </si>
  <si>
    <t>3. Eriala valikained</t>
  </si>
  <si>
    <t>Poliitika kujundamine</t>
  </si>
  <si>
    <t>RIM6002.YK</t>
  </si>
  <si>
    <t>Avaliku sektori ökonoomika</t>
  </si>
  <si>
    <t>Anneli Kommer</t>
  </si>
  <si>
    <t>4. Praktika</t>
  </si>
  <si>
    <t>RII6032.YK</t>
  </si>
  <si>
    <t>A</t>
  </si>
  <si>
    <t>Vabaained</t>
  </si>
  <si>
    <t>RII6043.YK</t>
  </si>
  <si>
    <t>Bakalaureusetöö</t>
  </si>
  <si>
    <t>S-2019</t>
  </si>
  <si>
    <t>K-2020</t>
  </si>
  <si>
    <t>Aare Kruuser</t>
  </si>
  <si>
    <t>5*</t>
  </si>
  <si>
    <t>IFI6206.DT</t>
  </si>
  <si>
    <t>Digipädevuste baaskursus</t>
  </si>
  <si>
    <t>S-2018</t>
  </si>
  <si>
    <t>K-2019</t>
  </si>
  <si>
    <t>Tõnis Saarts, Mari-Liis Lind</t>
  </si>
  <si>
    <t xml:space="preserve">                                                                                                                                 vv                                                                                                                                    </t>
  </si>
  <si>
    <t>Haldus- ja ärikorralduse nominaaljaotus 2020</t>
  </si>
  <si>
    <t>Üleülikoolilised ained  18 EAP</t>
  </si>
  <si>
    <t>PSP6066.LT</t>
  </si>
  <si>
    <t>Üld- ja sotsiaalpsühholoogia</t>
  </si>
  <si>
    <t>YKI6001.YK</t>
  </si>
  <si>
    <t>ELU-Erialasid Lõimiv Uuendus</t>
  </si>
  <si>
    <t>Erialaained 128 EAP</t>
  </si>
  <si>
    <t xml:space="preserve">Kohustuslik valdkonnamoodul </t>
  </si>
  <si>
    <t>Valikaine (valida 6 EAP)</t>
  </si>
  <si>
    <t>Erialane inglise keel</t>
  </si>
  <si>
    <t>LCE6501.YK</t>
  </si>
  <si>
    <t>Erialane inglise keel I</t>
  </si>
  <si>
    <t>LCE6502.YK</t>
  </si>
  <si>
    <t>Erialane inglise keel II</t>
  </si>
  <si>
    <t>Meetodiainete moodul</t>
  </si>
  <si>
    <t>RII6057.YK</t>
  </si>
  <si>
    <t>Uurimistöö alused</t>
  </si>
  <si>
    <t>Kvantitatiivsed uurimismeetodid I</t>
  </si>
  <si>
    <t>Ärikorralduse moodul</t>
  </si>
  <si>
    <t>RIM6010.YK</t>
  </si>
  <si>
    <t>Majanduspoliitika alused</t>
  </si>
  <si>
    <t>RIM6003.YK</t>
  </si>
  <si>
    <t>Mikro- ja makroökonoomika</t>
  </si>
  <si>
    <t>RIM6004.YK</t>
  </si>
  <si>
    <t>Ettevõtluse põhikursus</t>
  </si>
  <si>
    <t>RIM6037.YK</t>
  </si>
  <si>
    <t>Finantsarvestus</t>
  </si>
  <si>
    <t>RIM6007.YK</t>
  </si>
  <si>
    <t>Finantsjuhtimine</t>
  </si>
  <si>
    <t>RIM6005.YK</t>
  </si>
  <si>
    <t>Turunduse alused</t>
  </si>
  <si>
    <t>Valikained</t>
  </si>
  <si>
    <t>AKJ6271.YK</t>
  </si>
  <si>
    <t>Ettevõtluse õiguslik regulatsioon ja eetika</t>
  </si>
  <si>
    <t>STS6524.YK</t>
  </si>
  <si>
    <t>Sotsiaalne ettevõtlus ja kutserehabilitatsioon</t>
  </si>
  <si>
    <t>RIM6006.YK</t>
  </si>
  <si>
    <t>Maksundus</t>
  </si>
  <si>
    <t>RIM6008.YK</t>
  </si>
  <si>
    <t>Riigiasutuste majandamine</t>
  </si>
  <si>
    <t>Avaliku juhtimise moodul</t>
  </si>
  <si>
    <t>RIV6029.YK</t>
  </si>
  <si>
    <t>RIV6010.YK</t>
  </si>
  <si>
    <t>RIV6020.YK</t>
  </si>
  <si>
    <t>Ametnik haldusmenetluses</t>
  </si>
  <si>
    <t>RIV6028.YK</t>
  </si>
  <si>
    <t>Valitsemisreformid</t>
  </si>
  <si>
    <t>RIJ6010.YK</t>
  </si>
  <si>
    <t>Juhtimine era-, avalikus- ja kolmandas sektoris</t>
  </si>
  <si>
    <t>RIR6008.YK</t>
  </si>
  <si>
    <t>Projektijuhtimine</t>
  </si>
  <si>
    <t>AKJ6071.YK</t>
  </si>
  <si>
    <t>Riigiõigus</t>
  </si>
  <si>
    <t>RII6056.YK</t>
  </si>
  <si>
    <t>Välispraktika</t>
  </si>
  <si>
    <t>Praktika</t>
  </si>
  <si>
    <t>Võõrkeel</t>
  </si>
  <si>
    <t>S-2017</t>
  </si>
  <si>
    <t>K-2018</t>
  </si>
  <si>
    <t xml:space="preserve">Üleülikoolilised ained </t>
  </si>
  <si>
    <t>Interdistsiplinaarne projekt</t>
  </si>
  <si>
    <t>Haldus- ja ärikorralduse nominaaljaotus 2019</t>
  </si>
  <si>
    <t>Haldus- ja ärikorralduse nominaaljaotus 2018</t>
  </si>
  <si>
    <t>Tõnis Saarts Mari-Liis Lind</t>
  </si>
  <si>
    <t>LCE6401.YK</t>
  </si>
  <si>
    <t>LCE6402.YK</t>
  </si>
  <si>
    <t>LCE6403.YK</t>
  </si>
  <si>
    <t>Erialane inglise keel III</t>
  </si>
  <si>
    <t>RIM6001.YK</t>
  </si>
  <si>
    <t>Majanduse alused e-kursus</t>
  </si>
  <si>
    <t>S-2016</t>
  </si>
  <si>
    <t>K-2017</t>
  </si>
  <si>
    <t>Kommer/Kattai, Krumm</t>
  </si>
  <si>
    <t>Erialaained kokku</t>
  </si>
  <si>
    <t>Magistritöö</t>
  </si>
  <si>
    <t>P. Vihma</t>
  </si>
  <si>
    <t>YMK6009.YM</t>
  </si>
  <si>
    <t>T. Saarts</t>
  </si>
  <si>
    <t>YMK6008.YM</t>
  </si>
  <si>
    <t>1. Kohustuslikud alusained</t>
  </si>
  <si>
    <t>YMK6010.YM</t>
  </si>
  <si>
    <t>Erialane võõrkeel</t>
  </si>
  <si>
    <t>A. Kruuser</t>
  </si>
  <si>
    <t>Kalev/Kattai/Jakobson</t>
  </si>
  <si>
    <t>Kommer/Krumm</t>
  </si>
  <si>
    <t>2. Kohustuslikud erialaained</t>
  </si>
  <si>
    <t>1. Kohustuslikud erialaained</t>
  </si>
  <si>
    <t>2. Eriala valikained</t>
  </si>
  <si>
    <t>3. Praktika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</si>
</sst>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2"/>
      <color rgb="FF000000"/>
      <name val="Calibri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name val="Times New Roman"/>
      <family val="1"/>
    </font>
    <font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5"/>
      <color rgb="FF00000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8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2"/>
      <color rgb="FF0000FF"/>
      <name val="Calibri"/>
      <family val="2"/>
    </font>
    <font>
      <sz val="1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FF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000000"/>
      <name val="Times New Roman"/>
      <family val="1"/>
    </font>
    <font>
      <u/>
      <sz val="11"/>
      <color rgb="FF000000"/>
      <name val="Times New Roman"/>
      <family val="1"/>
    </font>
    <font>
      <sz val="11"/>
      <color rgb="FFFF0000"/>
      <name val="Times New Roman"/>
      <family val="1"/>
    </font>
    <font>
      <i/>
      <sz val="11"/>
      <color rgb="FFB7B7B7"/>
      <name val="Times New Roman"/>
      <family val="1"/>
    </font>
    <font>
      <b/>
      <sz val="11"/>
      <name val="Calibri"/>
      <family val="2"/>
    </font>
    <font>
      <u/>
      <sz val="11"/>
      <color rgb="FF0000FF"/>
      <name val="Times New Roman"/>
      <family val="1"/>
    </font>
    <font>
      <sz val="11"/>
      <name val="Arial"/>
      <family val="2"/>
    </font>
    <font>
      <sz val="11"/>
      <color rgb="FF333333"/>
      <name val="Times New Roman"/>
      <family val="1"/>
    </font>
    <font>
      <sz val="11"/>
      <name val="Roboto Regular"/>
    </font>
    <font>
      <u/>
      <sz val="11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11"/>
      <name val="Times New Roman"/>
      <family val="1"/>
    </font>
    <font>
      <b/>
      <sz val="14"/>
      <name val="Calibri"/>
      <family val="2"/>
    </font>
    <font>
      <sz val="10"/>
      <name val="Times New Roman"/>
      <family val="1"/>
    </font>
    <font>
      <sz val="8"/>
      <name val="Calibri"/>
      <family val="2"/>
    </font>
    <font>
      <sz val="10"/>
      <color rgb="FFFF0000"/>
      <name val="Calibri"/>
      <family val="2"/>
    </font>
    <font>
      <sz val="14"/>
      <color rgb="FF333399"/>
      <name val="Calibri"/>
      <family val="2"/>
    </font>
    <font>
      <b/>
      <sz val="14"/>
      <color rgb="FF333399"/>
      <name val="Calibri"/>
      <family val="2"/>
    </font>
    <font>
      <sz val="11"/>
      <color rgb="FF333333"/>
      <name val="Calibri"/>
      <family val="2"/>
    </font>
    <font>
      <sz val="11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CCCCFF"/>
        <bgColor rgb="FFCCCCFF"/>
      </patternFill>
    </fill>
    <fill>
      <patternFill patternType="solid">
        <fgColor rgb="FFCCFFFF"/>
        <bgColor rgb="FFCC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2">
    <xf numFmtId="0" fontId="0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0" fillId="0" borderId="0" xfId="0" applyFont="1" applyAlignme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4" fillId="0" borderId="6" xfId="0" applyFont="1" applyBorder="1" applyAlignment="1"/>
    <xf numFmtId="0" fontId="7" fillId="0" borderId="0" xfId="0" applyFont="1" applyAlignment="1"/>
    <xf numFmtId="0" fontId="7" fillId="0" borderId="6" xfId="0" applyFont="1" applyBorder="1" applyAlignment="1"/>
    <xf numFmtId="0" fontId="15" fillId="3" borderId="7" xfId="0" applyFont="1" applyFill="1" applyBorder="1" applyAlignment="1"/>
    <xf numFmtId="0" fontId="15" fillId="3" borderId="7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vertical="top" wrapText="1"/>
    </xf>
    <xf numFmtId="1" fontId="15" fillId="3" borderId="7" xfId="0" applyNumberFormat="1" applyFont="1" applyFill="1" applyBorder="1" applyAlignment="1">
      <alignment wrapText="1"/>
    </xf>
    <xf numFmtId="0" fontId="16" fillId="3" borderId="7" xfId="0" applyFont="1" applyFill="1" applyBorder="1" applyAlignment="1">
      <alignment horizontal="center"/>
    </xf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0" fontId="15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top" wrapText="1"/>
    </xf>
    <xf numFmtId="0" fontId="18" fillId="4" borderId="7" xfId="0" applyFont="1" applyFill="1" applyBorder="1" applyAlignment="1">
      <alignment vertical="top" wrapText="1"/>
    </xf>
    <xf numFmtId="0" fontId="19" fillId="4" borderId="7" xfId="0" applyFont="1" applyFill="1" applyBorder="1" applyAlignment="1">
      <alignment vertical="top" wrapText="1"/>
    </xf>
    <xf numFmtId="1" fontId="20" fillId="4" borderId="7" xfId="0" applyNumberFormat="1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horizontal="center"/>
    </xf>
    <xf numFmtId="0" fontId="21" fillId="4" borderId="7" xfId="0" applyFont="1" applyFill="1" applyBorder="1" applyAlignment="1">
      <alignment wrapText="1"/>
    </xf>
    <xf numFmtId="0" fontId="21" fillId="4" borderId="7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 vertical="center"/>
    </xf>
    <xf numFmtId="0" fontId="0" fillId="4" borderId="7" xfId="0" applyFont="1" applyFill="1" applyBorder="1" applyAlignment="1"/>
    <xf numFmtId="0" fontId="23" fillId="4" borderId="11" xfId="0" applyFont="1" applyFill="1" applyBorder="1" applyAlignment="1">
      <alignment vertical="center"/>
    </xf>
    <xf numFmtId="0" fontId="24" fillId="4" borderId="1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vertic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4" borderId="2" xfId="0" applyFont="1" applyFill="1" applyBorder="1" applyAlignment="1"/>
    <xf numFmtId="0" fontId="23" fillId="4" borderId="12" xfId="0" applyFont="1" applyFill="1" applyBorder="1" applyAlignment="1">
      <alignment vertical="center"/>
    </xf>
    <xf numFmtId="1" fontId="24" fillId="4" borderId="12" xfId="0" applyNumberFormat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vertical="center"/>
    </xf>
    <xf numFmtId="0" fontId="25" fillId="4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vertical="center"/>
    </xf>
    <xf numFmtId="0" fontId="26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10" fillId="0" borderId="7" xfId="0" applyFont="1" applyBorder="1" applyAlignment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5" borderId="7" xfId="0" applyFont="1" applyFill="1" applyBorder="1" applyAlignment="1"/>
    <xf numFmtId="0" fontId="27" fillId="5" borderId="7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 applyAlignment="1">
      <alignment vertical="center" wrapText="1"/>
    </xf>
    <xf numFmtId="0" fontId="28" fillId="2" borderId="7" xfId="0" applyFont="1" applyFill="1" applyBorder="1" applyAlignment="1"/>
    <xf numFmtId="0" fontId="29" fillId="0" borderId="7" xfId="0" applyFont="1" applyBorder="1" applyAlignment="1">
      <alignment horizontal="center"/>
    </xf>
    <xf numFmtId="0" fontId="3" fillId="2" borderId="7" xfId="0" applyFont="1" applyFill="1" applyBorder="1" applyAlignment="1"/>
    <xf numFmtId="0" fontId="27" fillId="5" borderId="7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vertical="center"/>
    </xf>
    <xf numFmtId="0" fontId="3" fillId="0" borderId="7" xfId="0" applyFont="1" applyBorder="1" applyAlignment="1">
      <alignment vertical="top"/>
    </xf>
    <xf numFmtId="0" fontId="30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7" fillId="0" borderId="0" xfId="0" applyFont="1" applyAlignment="1"/>
    <xf numFmtId="0" fontId="10" fillId="5" borderId="7" xfId="0" applyFont="1" applyFill="1" applyBorder="1" applyAlignment="1"/>
    <xf numFmtId="0" fontId="6" fillId="5" borderId="7" xfId="0" applyFont="1" applyFill="1" applyBorder="1" applyAlignment="1"/>
    <xf numFmtId="1" fontId="31" fillId="5" borderId="7" xfId="0" applyNumberFormat="1" applyFont="1" applyFill="1" applyBorder="1" applyAlignment="1">
      <alignment horizontal="center"/>
    </xf>
    <xf numFmtId="1" fontId="9" fillId="5" borderId="7" xfId="0" applyNumberFormat="1" applyFont="1" applyFill="1" applyBorder="1" applyAlignment="1">
      <alignment horizontal="center"/>
    </xf>
    <xf numFmtId="1" fontId="9" fillId="5" borderId="9" xfId="0" applyNumberFormat="1" applyFont="1" applyFill="1" applyBorder="1" applyAlignment="1"/>
    <xf numFmtId="1" fontId="10" fillId="5" borderId="7" xfId="0" applyNumberFormat="1" applyFont="1" applyFill="1" applyBorder="1" applyAlignment="1">
      <alignment horizontal="center"/>
    </xf>
    <xf numFmtId="0" fontId="10" fillId="4" borderId="7" xfId="0" applyFont="1" applyFill="1" applyBorder="1" applyAlignment="1"/>
    <xf numFmtId="0" fontId="6" fillId="4" borderId="7" xfId="0" applyFont="1" applyFill="1" applyBorder="1" applyAlignment="1"/>
    <xf numFmtId="1" fontId="31" fillId="4" borderId="7" xfId="0" applyNumberFormat="1" applyFont="1" applyFill="1" applyBorder="1" applyAlignment="1">
      <alignment horizontal="center"/>
    </xf>
    <xf numFmtId="1" fontId="9" fillId="4" borderId="7" xfId="0" applyNumberFormat="1" applyFont="1" applyFill="1" applyBorder="1" applyAlignment="1">
      <alignment horizontal="center"/>
    </xf>
    <xf numFmtId="1" fontId="9" fillId="4" borderId="7" xfId="0" applyNumberFormat="1" applyFont="1" applyFill="1" applyBorder="1" applyAlignment="1"/>
    <xf numFmtId="1" fontId="10" fillId="4" borderId="7" xfId="0" applyNumberFormat="1" applyFont="1" applyFill="1" applyBorder="1" applyAlignment="1">
      <alignment horizontal="center"/>
    </xf>
    <xf numFmtId="0" fontId="32" fillId="2" borderId="7" xfId="0" applyFont="1" applyFill="1" applyBorder="1" applyAlignment="1"/>
    <xf numFmtId="0" fontId="10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/>
    <xf numFmtId="0" fontId="10" fillId="2" borderId="7" xfId="0" applyFont="1" applyFill="1" applyBorder="1" applyAlignment="1">
      <alignment wrapText="1"/>
    </xf>
    <xf numFmtId="0" fontId="10" fillId="2" borderId="13" xfId="0" applyFont="1" applyFill="1" applyBorder="1" applyAlignment="1">
      <alignment horizontal="center"/>
    </xf>
    <xf numFmtId="0" fontId="10" fillId="2" borderId="7" xfId="0" applyFont="1" applyFill="1" applyBorder="1" applyAlignment="1"/>
    <xf numFmtId="0" fontId="10" fillId="2" borderId="7" xfId="0" applyFont="1" applyFill="1" applyBorder="1" applyAlignment="1">
      <alignment horizontal="left" wrapText="1"/>
    </xf>
    <xf numFmtId="0" fontId="33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27" fillId="4" borderId="7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34" fillId="0" borderId="0" xfId="0" applyFont="1" applyAlignment="1"/>
    <xf numFmtId="0" fontId="35" fillId="2" borderId="7" xfId="0" applyFont="1" applyFill="1" applyBorder="1" applyAlignment="1">
      <alignment horizontal="center"/>
    </xf>
    <xf numFmtId="0" fontId="36" fillId="0" borderId="7" xfId="0" applyFont="1" applyBorder="1" applyAlignment="1"/>
    <xf numFmtId="0" fontId="9" fillId="0" borderId="0" xfId="0" applyFont="1" applyAlignment="1"/>
    <xf numFmtId="0" fontId="37" fillId="0" borderId="7" xfId="0" applyFont="1" applyBorder="1" applyAlignment="1"/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6" fillId="5" borderId="7" xfId="0" applyFont="1" applyFill="1" applyBorder="1" applyAlignment="1">
      <alignment wrapText="1"/>
    </xf>
    <xf numFmtId="0" fontId="31" fillId="5" borderId="7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wrapText="1"/>
    </xf>
    <xf numFmtId="0" fontId="10" fillId="5" borderId="7" xfId="0" applyFont="1" applyFill="1" applyBorder="1" applyAlignment="1">
      <alignment horizontal="center"/>
    </xf>
    <xf numFmtId="0" fontId="38" fillId="4" borderId="7" xfId="0" applyFont="1" applyFill="1" applyBorder="1" applyAlignment="1">
      <alignment wrapText="1"/>
    </xf>
    <xf numFmtId="0" fontId="31" fillId="4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wrapText="1"/>
    </xf>
    <xf numFmtId="0" fontId="31" fillId="4" borderId="1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7" xfId="0" applyFont="1" applyFill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3" xfId="0" applyFont="1" applyBorder="1" applyAlignment="1"/>
    <xf numFmtId="0" fontId="10" fillId="0" borderId="7" xfId="0" applyFont="1" applyBorder="1" applyAlignment="1"/>
    <xf numFmtId="0" fontId="33" fillId="0" borderId="7" xfId="0" applyFont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24" fillId="4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0" fontId="0" fillId="4" borderId="2" xfId="0" applyFont="1" applyFill="1" applyBorder="1" applyAlignment="1"/>
    <xf numFmtId="0" fontId="39" fillId="4" borderId="7" xfId="0" applyFont="1" applyFill="1" applyBorder="1" applyAlignment="1"/>
    <xf numFmtId="0" fontId="10" fillId="4" borderId="9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1" fillId="0" borderId="7" xfId="0" applyFont="1" applyBorder="1" applyAlignment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39" fillId="4" borderId="7" xfId="0" applyFont="1" applyFill="1" applyBorder="1" applyAlignment="1">
      <alignment vertical="top"/>
    </xf>
    <xf numFmtId="0" fontId="24" fillId="4" borderId="7" xfId="0" applyFont="1" applyFill="1" applyBorder="1" applyAlignment="1">
      <alignment horizontal="center" vertical="top"/>
    </xf>
    <xf numFmtId="0" fontId="21" fillId="4" borderId="13" xfId="0" applyFont="1" applyFill="1" applyBorder="1" applyAlignment="1">
      <alignment horizontal="center" vertical="top"/>
    </xf>
    <xf numFmtId="0" fontId="21" fillId="4" borderId="13" xfId="0" applyFont="1" applyFill="1" applyBorder="1" applyAlignment="1">
      <alignment vertical="top" wrapText="1"/>
    </xf>
    <xf numFmtId="0" fontId="10" fillId="4" borderId="1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1" fillId="3" borderId="10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0" fillId="4" borderId="7" xfId="0" applyFont="1" applyFill="1" applyBorder="1" applyAlignment="1"/>
    <xf numFmtId="0" fontId="14" fillId="0" borderId="6" xfId="0" applyFont="1" applyBorder="1" applyAlignment="1"/>
    <xf numFmtId="0" fontId="5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1" fillId="2" borderId="14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26" fillId="6" borderId="11" xfId="0" applyNumberFormat="1" applyFont="1" applyFill="1" applyBorder="1" applyAlignment="1">
      <alignment horizontal="center"/>
    </xf>
    <xf numFmtId="1" fontId="21" fillId="2" borderId="2" xfId="0" applyNumberFormat="1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4" borderId="7" xfId="0" applyFont="1" applyFill="1" applyBorder="1" applyAlignment="1"/>
    <xf numFmtId="0" fontId="21" fillId="4" borderId="9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/>
    </xf>
    <xf numFmtId="0" fontId="18" fillId="0" borderId="7" xfId="0" applyFont="1" applyBorder="1" applyAlignment="1">
      <alignment vertical="top" wrapText="1"/>
    </xf>
    <xf numFmtId="1" fontId="20" fillId="0" borderId="7" xfId="0" applyNumberFormat="1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/>
    </xf>
    <xf numFmtId="0" fontId="21" fillId="0" borderId="7" xfId="0" applyFont="1" applyBorder="1" applyAlignment="1">
      <alignment wrapText="1"/>
    </xf>
    <xf numFmtId="0" fontId="21" fillId="0" borderId="7" xfId="0" applyFont="1" applyBorder="1" applyAlignment="1">
      <alignment horizontal="center"/>
    </xf>
    <xf numFmtId="0" fontId="2" fillId="4" borderId="11" xfId="0" applyFont="1" applyFill="1" applyBorder="1" applyAlignment="1">
      <alignment vertical="center"/>
    </xf>
    <xf numFmtId="0" fontId="1" fillId="0" borderId="7" xfId="0" applyFont="1" applyBorder="1" applyAlignment="1"/>
    <xf numFmtId="0" fontId="2" fillId="4" borderId="12" xfId="0" applyFont="1" applyFill="1" applyBorder="1" applyAlignment="1">
      <alignment vertical="center"/>
    </xf>
    <xf numFmtId="0" fontId="22" fillId="6" borderId="7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25" fillId="6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1" fillId="6" borderId="2" xfId="0" applyFont="1" applyFill="1" applyBorder="1" applyAlignment="1"/>
    <xf numFmtId="0" fontId="14" fillId="6" borderId="11" xfId="0" applyFont="1" applyFill="1" applyBorder="1" applyAlignment="1">
      <alignment horizontal="left"/>
    </xf>
    <xf numFmtId="1" fontId="42" fillId="6" borderId="11" xfId="0" applyNumberFormat="1" applyFont="1" applyFill="1" applyBorder="1" applyAlignment="1"/>
    <xf numFmtId="1" fontId="21" fillId="6" borderId="11" xfId="0" applyNumberFormat="1" applyFont="1" applyFill="1" applyBorder="1" applyAlignment="1"/>
    <xf numFmtId="1" fontId="21" fillId="6" borderId="7" xfId="0" applyNumberFormat="1" applyFont="1" applyFill="1" applyBorder="1" applyAlignment="1">
      <alignment horizontal="center"/>
    </xf>
    <xf numFmtId="0" fontId="41" fillId="2" borderId="7" xfId="0" applyFont="1" applyFill="1" applyBorder="1" applyAlignment="1"/>
    <xf numFmtId="0" fontId="43" fillId="2" borderId="7" xfId="0" applyFont="1" applyFill="1" applyBorder="1" applyAlignment="1">
      <alignment horizontal="left"/>
    </xf>
    <xf numFmtId="1" fontId="21" fillId="2" borderId="7" xfId="0" applyNumberFormat="1" applyFont="1" applyFill="1" applyBorder="1" applyAlignment="1">
      <alignment horizontal="center"/>
    </xf>
    <xf numFmtId="1" fontId="21" fillId="2" borderId="7" xfId="0" applyNumberFormat="1" applyFont="1" applyFill="1" applyBorder="1" applyAlignment="1"/>
    <xf numFmtId="1" fontId="21" fillId="0" borderId="7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7" xfId="0" applyFont="1" applyBorder="1" applyAlignment="1">
      <alignment horizontal="left" wrapText="1"/>
    </xf>
    <xf numFmtId="0" fontId="21" fillId="0" borderId="7" xfId="0" applyFont="1" applyBorder="1" applyAlignment="1">
      <alignment horizontal="left"/>
    </xf>
    <xf numFmtId="0" fontId="21" fillId="2" borderId="7" xfId="0" applyFont="1" applyFill="1" applyBorder="1" applyAlignment="1">
      <alignment horizontal="center"/>
    </xf>
    <xf numFmtId="0" fontId="18" fillId="0" borderId="7" xfId="0" applyFont="1" applyBorder="1" applyAlignment="1"/>
    <xf numFmtId="0" fontId="18" fillId="0" borderId="7" xfId="0" applyFont="1" applyBorder="1" applyAlignment="1">
      <alignment horizontal="center"/>
    </xf>
    <xf numFmtId="0" fontId="40" fillId="0" borderId="7" xfId="0" applyFont="1" applyBorder="1" applyAlignment="1">
      <alignment horizontal="left" wrapText="1"/>
    </xf>
    <xf numFmtId="0" fontId="21" fillId="0" borderId="7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44" fillId="2" borderId="2" xfId="0" applyFont="1" applyFill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21" fillId="0" borderId="1" xfId="0" applyFont="1" applyBorder="1" applyAlignment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8" fillId="0" borderId="7" xfId="0" applyFont="1" applyBorder="1" applyAlignment="1">
      <alignment wrapText="1"/>
    </xf>
    <xf numFmtId="0" fontId="5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41" fillId="6" borderId="7" xfId="0" applyFont="1" applyFill="1" applyBorder="1" applyAlignment="1"/>
    <xf numFmtId="0" fontId="14" fillId="6" borderId="7" xfId="0" applyFont="1" applyFill="1" applyBorder="1" applyAlignment="1">
      <alignment horizontal="left"/>
    </xf>
    <xf numFmtId="0" fontId="26" fillId="6" borderId="7" xfId="0" applyFont="1" applyFill="1" applyBorder="1" applyAlignment="1">
      <alignment horizontal="center"/>
    </xf>
    <xf numFmtId="1" fontId="21" fillId="6" borderId="9" xfId="0" applyNumberFormat="1" applyFont="1" applyFill="1" applyBorder="1" applyAlignment="1"/>
    <xf numFmtId="0" fontId="31" fillId="0" borderId="7" xfId="0" applyFont="1" applyBorder="1" applyAlignment="1">
      <alignment wrapText="1"/>
    </xf>
    <xf numFmtId="0" fontId="15" fillId="0" borderId="7" xfId="0" applyFont="1" applyBorder="1" applyAlignment="1">
      <alignment horizontal="center"/>
    </xf>
    <xf numFmtId="0" fontId="21" fillId="0" borderId="3" xfId="0" applyFont="1" applyBorder="1" applyAlignment="1"/>
    <xf numFmtId="0" fontId="9" fillId="0" borderId="7" xfId="0" applyFont="1" applyBorder="1" applyAlignment="1">
      <alignment wrapText="1"/>
    </xf>
    <xf numFmtId="0" fontId="3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7" xfId="0" applyFont="1" applyBorder="1" applyAlignment="1"/>
    <xf numFmtId="0" fontId="45" fillId="0" borderId="0" xfId="0" applyFont="1" applyAlignment="1"/>
    <xf numFmtId="0" fontId="21" fillId="0" borderId="3" xfId="0" applyFont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left"/>
    </xf>
    <xf numFmtId="0" fontId="21" fillId="4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1" fillId="2" borderId="7" xfId="0" applyFont="1" applyFill="1" applyBorder="1" applyAlignment="1"/>
    <xf numFmtId="0" fontId="21" fillId="2" borderId="13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left" wrapText="1"/>
    </xf>
    <xf numFmtId="0" fontId="21" fillId="4" borderId="13" xfId="0" applyFont="1" applyFill="1" applyBorder="1" applyAlignment="1">
      <alignment horizontal="center" vertical="center"/>
    </xf>
    <xf numFmtId="0" fontId="31" fillId="3" borderId="7" xfId="0" applyFont="1" applyFill="1" applyBorder="1" applyAlignment="1"/>
    <xf numFmtId="0" fontId="31" fillId="3" borderId="7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" vertical="top" wrapText="1"/>
    </xf>
    <xf numFmtId="1" fontId="31" fillId="3" borderId="7" xfId="0" applyNumberFormat="1" applyFont="1" applyFill="1" applyBorder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1" fillId="3" borderId="8" xfId="0" applyFont="1" applyFill="1" applyBorder="1" applyAlignment="1"/>
    <xf numFmtId="0" fontId="31" fillId="3" borderId="9" xfId="0" applyFont="1" applyFill="1" applyBorder="1" applyAlignment="1"/>
    <xf numFmtId="0" fontId="31" fillId="3" borderId="8" xfId="0" applyFont="1" applyFill="1" applyBorder="1" applyAlignment="1">
      <alignment horizontal="center"/>
    </xf>
    <xf numFmtId="0" fontId="31" fillId="3" borderId="13" xfId="0" applyFont="1" applyFill="1" applyBorder="1" applyAlignment="1">
      <alignment horizontal="center"/>
    </xf>
    <xf numFmtId="1" fontId="46" fillId="0" borderId="7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4" borderId="1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/>
    <xf numFmtId="0" fontId="0" fillId="0" borderId="15" xfId="0" applyFont="1" applyBorder="1" applyAlignment="1"/>
    <xf numFmtId="1" fontId="21" fillId="0" borderId="3" xfId="0" applyNumberFormat="1" applyFont="1" applyBorder="1" applyAlignment="1">
      <alignment horizontal="center"/>
    </xf>
    <xf numFmtId="1" fontId="21" fillId="0" borderId="15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1" fontId="21" fillId="6" borderId="13" xfId="0" applyNumberFormat="1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3" xfId="0" applyFont="1" applyBorder="1" applyAlignment="1"/>
    <xf numFmtId="0" fontId="21" fillId="2" borderId="13" xfId="0" applyFont="1" applyFill="1" applyBorder="1" applyAlignment="1"/>
    <xf numFmtId="0" fontId="0" fillId="0" borderId="0" xfId="0" applyFont="1" applyAlignment="1"/>
    <xf numFmtId="14" fontId="1" fillId="0" borderId="0" xfId="0" applyNumberFormat="1" applyFont="1" applyAlignment="1"/>
    <xf numFmtId="0" fontId="2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im6010.yk/" TargetMode="External"/><Relationship Id="rId7" Type="http://schemas.openxmlformats.org/officeDocument/2006/relationships/hyperlink" Target="http://rii6056.yk/" TargetMode="External"/><Relationship Id="rId2" Type="http://schemas.openxmlformats.org/officeDocument/2006/relationships/hyperlink" Target="http://lce6502.yk/" TargetMode="External"/><Relationship Id="rId1" Type="http://schemas.openxmlformats.org/officeDocument/2006/relationships/hyperlink" Target="http://lce6501.yk/" TargetMode="External"/><Relationship Id="rId6" Type="http://schemas.openxmlformats.org/officeDocument/2006/relationships/hyperlink" Target="http://rir6008.yk/" TargetMode="External"/><Relationship Id="rId5" Type="http://schemas.openxmlformats.org/officeDocument/2006/relationships/hyperlink" Target="http://rim6008.yk/" TargetMode="External"/><Relationship Id="rId4" Type="http://schemas.openxmlformats.org/officeDocument/2006/relationships/hyperlink" Target="http://sts6524.y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im6010.yk/" TargetMode="External"/><Relationship Id="rId7" Type="http://schemas.openxmlformats.org/officeDocument/2006/relationships/hyperlink" Target="http://rii6056.yk/" TargetMode="External"/><Relationship Id="rId2" Type="http://schemas.openxmlformats.org/officeDocument/2006/relationships/hyperlink" Target="http://lce6502.yk/" TargetMode="External"/><Relationship Id="rId1" Type="http://schemas.openxmlformats.org/officeDocument/2006/relationships/hyperlink" Target="http://lce6501.yk/" TargetMode="External"/><Relationship Id="rId6" Type="http://schemas.openxmlformats.org/officeDocument/2006/relationships/hyperlink" Target="http://rir6008.yk/" TargetMode="External"/><Relationship Id="rId5" Type="http://schemas.openxmlformats.org/officeDocument/2006/relationships/hyperlink" Target="http://rim6008.yk/" TargetMode="External"/><Relationship Id="rId4" Type="http://schemas.openxmlformats.org/officeDocument/2006/relationships/hyperlink" Target="http://sts6524.y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lce6403.yk/" TargetMode="External"/><Relationship Id="rId2" Type="http://schemas.openxmlformats.org/officeDocument/2006/relationships/hyperlink" Target="http://lce6402.yk/" TargetMode="External"/><Relationship Id="rId1" Type="http://schemas.openxmlformats.org/officeDocument/2006/relationships/hyperlink" Target="http://lce6401.yk/" TargetMode="External"/><Relationship Id="rId6" Type="http://schemas.openxmlformats.org/officeDocument/2006/relationships/hyperlink" Target="http://rii6056.yk/" TargetMode="External"/><Relationship Id="rId5" Type="http://schemas.openxmlformats.org/officeDocument/2006/relationships/hyperlink" Target="http://rir6008.yk/" TargetMode="External"/><Relationship Id="rId4" Type="http://schemas.openxmlformats.org/officeDocument/2006/relationships/hyperlink" Target="http://rim6008.y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64"/>
  <sheetViews>
    <sheetView workbookViewId="0">
      <selection activeCell="A60" sqref="A60:E60"/>
    </sheetView>
  </sheetViews>
  <sheetFormatPr defaultColWidth="11.25" defaultRowHeight="15" customHeight="1"/>
  <cols>
    <col min="1" max="1" width="10.625" customWidth="1"/>
    <col min="2" max="2" width="30.25" customWidth="1"/>
    <col min="3" max="3" width="7.25" customWidth="1"/>
    <col min="4" max="4" width="7.375" customWidth="1"/>
    <col min="5" max="5" width="18.25" customWidth="1"/>
    <col min="6" max="6" width="8.625" customWidth="1"/>
    <col min="7" max="7" width="7.875" customWidth="1"/>
    <col min="8" max="8" width="7" customWidth="1"/>
    <col min="9" max="9" width="6.25" customWidth="1"/>
    <col min="10" max="10" width="6.75" customWidth="1"/>
    <col min="11" max="11" width="7" customWidth="1"/>
    <col min="12" max="12" width="6.5" customWidth="1"/>
    <col min="13" max="22" width="10.5" customWidth="1"/>
    <col min="23" max="26" width="8" customWidth="1"/>
  </cols>
  <sheetData>
    <row r="1" spans="1:14" ht="18" customHeight="1">
      <c r="A1" s="4" t="s">
        <v>68</v>
      </c>
      <c r="B1" s="5" t="s">
        <v>69</v>
      </c>
      <c r="D1" s="6"/>
      <c r="E1" s="6"/>
    </row>
    <row r="2" spans="1:14" ht="18.75" customHeight="1">
      <c r="A2" s="1"/>
      <c r="B2" s="7"/>
      <c r="C2" s="7"/>
      <c r="D2" s="8"/>
      <c r="E2" s="9"/>
      <c r="F2" s="8"/>
      <c r="G2" s="1"/>
      <c r="H2" s="1"/>
      <c r="I2" s="1"/>
      <c r="J2" s="1"/>
      <c r="K2" s="1"/>
      <c r="L2" s="1"/>
      <c r="M2" s="10"/>
      <c r="N2" s="11"/>
    </row>
    <row r="3" spans="1:14" ht="16.5" customHeight="1">
      <c r="A3" s="1"/>
      <c r="B3" s="1"/>
      <c r="C3" s="1"/>
      <c r="D3" s="1"/>
      <c r="E3" s="9"/>
      <c r="F3" s="8"/>
      <c r="G3" s="1"/>
      <c r="H3" s="1"/>
      <c r="I3" s="1"/>
      <c r="J3" s="290"/>
      <c r="K3" s="289"/>
      <c r="L3" s="1"/>
      <c r="M3" s="12"/>
      <c r="N3" s="11"/>
    </row>
    <row r="4" spans="1:14" ht="27.75" customHeight="1">
      <c r="A4" s="13" t="s">
        <v>2</v>
      </c>
      <c r="B4" s="13" t="s">
        <v>3</v>
      </c>
      <c r="C4" s="14" t="s">
        <v>4</v>
      </c>
      <c r="D4" s="15" t="s">
        <v>5</v>
      </c>
      <c r="E4" s="16" t="s">
        <v>6</v>
      </c>
      <c r="F4" s="14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</row>
    <row r="5" spans="1:14" ht="15.75">
      <c r="A5" s="18"/>
      <c r="B5" s="19"/>
      <c r="C5" s="20"/>
      <c r="D5" s="21"/>
      <c r="E5" s="16"/>
      <c r="F5" s="14"/>
      <c r="G5" s="14" t="s">
        <v>14</v>
      </c>
      <c r="H5" s="14" t="s">
        <v>15</v>
      </c>
      <c r="I5" s="14" t="s">
        <v>16</v>
      </c>
      <c r="J5" s="14" t="s">
        <v>17</v>
      </c>
      <c r="K5" s="14" t="s">
        <v>18</v>
      </c>
      <c r="L5" s="14" t="s">
        <v>19</v>
      </c>
    </row>
    <row r="6" spans="1:14" ht="15.75">
      <c r="A6" s="22"/>
      <c r="B6" s="23" t="s">
        <v>20</v>
      </c>
      <c r="C6" s="24">
        <f>SUM(G6:L6)</f>
        <v>180</v>
      </c>
      <c r="D6" s="25"/>
      <c r="E6" s="26"/>
      <c r="F6" s="27"/>
      <c r="G6" s="28">
        <f>SUM(G8:G15)+G21+SUM(G27:G32)+G33+SUM(G41:G46)+G47+G55+G56+G59</f>
        <v>30</v>
      </c>
      <c r="H6" s="28">
        <f>SUM(H8:H15)+H16+H21+SUM(H27:H32)+H33+SUM(H41:H46)+H47+H55+H56+H59</f>
        <v>35</v>
      </c>
      <c r="I6" s="28">
        <f t="shared" ref="I6:L6" si="0">SUM(I8:I15)+I21+SUM(I27:I32)+I33+SUM(I41:I46)+I47+I55+I56+I59</f>
        <v>37</v>
      </c>
      <c r="J6" s="28">
        <f t="shared" si="0"/>
        <v>32</v>
      </c>
      <c r="K6" s="28">
        <f t="shared" si="0"/>
        <v>34</v>
      </c>
      <c r="L6" s="28">
        <f t="shared" si="0"/>
        <v>12</v>
      </c>
    </row>
    <row r="7" spans="1:14" ht="18" customHeight="1">
      <c r="A7" s="29"/>
      <c r="B7" s="30" t="s">
        <v>70</v>
      </c>
      <c r="C7" s="31">
        <f>SUM(C8:C10)</f>
        <v>18</v>
      </c>
      <c r="D7" s="32"/>
      <c r="E7" s="32"/>
      <c r="F7" s="28"/>
      <c r="G7" s="28"/>
      <c r="H7" s="28"/>
      <c r="I7" s="28"/>
      <c r="J7" s="28"/>
      <c r="K7" s="28"/>
      <c r="L7" s="28"/>
    </row>
    <row r="8" spans="1:14" ht="15.75">
      <c r="A8" s="33" t="s">
        <v>71</v>
      </c>
      <c r="B8" s="33" t="s">
        <v>72</v>
      </c>
      <c r="C8" s="34">
        <v>6</v>
      </c>
      <c r="D8" s="34" t="s">
        <v>33</v>
      </c>
      <c r="E8" s="33"/>
      <c r="F8" s="34">
        <v>42</v>
      </c>
      <c r="G8" s="35">
        <v>6</v>
      </c>
      <c r="H8" s="34"/>
      <c r="I8" s="35"/>
      <c r="J8" s="34"/>
      <c r="K8" s="34"/>
      <c r="L8" s="34"/>
    </row>
    <row r="9" spans="1:14" ht="42" customHeight="1">
      <c r="A9" s="36" t="s">
        <v>73</v>
      </c>
      <c r="B9" s="33" t="s">
        <v>24</v>
      </c>
      <c r="C9" s="34">
        <v>6</v>
      </c>
      <c r="D9" s="34" t="s">
        <v>55</v>
      </c>
      <c r="E9" s="37"/>
      <c r="F9" s="34">
        <v>42</v>
      </c>
      <c r="G9" s="35">
        <v>6</v>
      </c>
      <c r="H9" s="34"/>
      <c r="I9" s="34"/>
      <c r="J9" s="34"/>
      <c r="K9" s="34"/>
      <c r="L9" s="34"/>
    </row>
    <row r="10" spans="1:14" ht="42" customHeight="1">
      <c r="A10" s="33" t="s">
        <v>25</v>
      </c>
      <c r="B10" s="33" t="s">
        <v>74</v>
      </c>
      <c r="C10" s="34">
        <v>6</v>
      </c>
      <c r="D10" s="34" t="s">
        <v>55</v>
      </c>
      <c r="E10" s="38"/>
      <c r="F10" s="34">
        <v>42</v>
      </c>
      <c r="G10" s="34"/>
      <c r="H10" s="34"/>
      <c r="I10" s="34"/>
      <c r="J10" s="34"/>
      <c r="K10" s="35">
        <v>6</v>
      </c>
      <c r="L10" s="34"/>
    </row>
    <row r="11" spans="1:14" ht="18" customHeight="1">
      <c r="A11" s="39"/>
      <c r="B11" s="40" t="s">
        <v>75</v>
      </c>
      <c r="C11" s="41">
        <v>128</v>
      </c>
      <c r="D11" s="42"/>
      <c r="E11" s="43"/>
      <c r="F11" s="44"/>
      <c r="G11" s="44"/>
      <c r="H11" s="44"/>
      <c r="I11" s="44"/>
      <c r="J11" s="44"/>
      <c r="K11" s="44"/>
      <c r="L11" s="44"/>
    </row>
    <row r="12" spans="1:14" ht="15.75">
      <c r="A12" s="45"/>
      <c r="B12" s="46" t="s">
        <v>76</v>
      </c>
      <c r="C12" s="47">
        <v>24</v>
      </c>
      <c r="D12" s="48"/>
      <c r="E12" s="49"/>
      <c r="F12" s="50"/>
      <c r="G12" s="50"/>
      <c r="H12" s="50"/>
      <c r="I12" s="50"/>
      <c r="J12" s="50"/>
      <c r="K12" s="50"/>
      <c r="L12" s="50"/>
    </row>
    <row r="13" spans="1:14" ht="15.75">
      <c r="A13" s="51" t="s">
        <v>26</v>
      </c>
      <c r="B13" s="52" t="s">
        <v>27</v>
      </c>
      <c r="C13" s="53">
        <v>6</v>
      </c>
      <c r="D13" s="53" t="s">
        <v>55</v>
      </c>
      <c r="E13" s="54"/>
      <c r="F13" s="53">
        <v>42</v>
      </c>
      <c r="G13" s="55">
        <v>6</v>
      </c>
      <c r="H13" s="34"/>
      <c r="I13" s="53"/>
      <c r="J13" s="53"/>
      <c r="K13" s="33"/>
      <c r="L13" s="33"/>
    </row>
    <row r="14" spans="1:14" ht="15.75">
      <c r="A14" s="56" t="s">
        <v>28</v>
      </c>
      <c r="B14" s="52" t="s">
        <v>29</v>
      </c>
      <c r="C14" s="53">
        <v>6</v>
      </c>
      <c r="D14" s="53" t="s">
        <v>55</v>
      </c>
      <c r="E14" s="54"/>
      <c r="F14" s="53">
        <v>42</v>
      </c>
      <c r="G14" s="55">
        <v>6</v>
      </c>
      <c r="H14" s="34"/>
      <c r="I14" s="53"/>
      <c r="J14" s="53"/>
      <c r="K14" s="33"/>
      <c r="L14" s="33"/>
    </row>
    <row r="15" spans="1:14" ht="22.5" customHeight="1">
      <c r="A15" s="36" t="s">
        <v>30</v>
      </c>
      <c r="B15" s="33" t="s">
        <v>31</v>
      </c>
      <c r="C15" s="34">
        <v>6</v>
      </c>
      <c r="D15" s="34" t="s">
        <v>55</v>
      </c>
      <c r="E15" s="57"/>
      <c r="F15" s="34">
        <v>42</v>
      </c>
      <c r="G15" s="55">
        <v>6</v>
      </c>
      <c r="H15" s="35"/>
      <c r="I15" s="53"/>
      <c r="J15" s="53"/>
      <c r="K15" s="34"/>
      <c r="L15" s="33"/>
    </row>
    <row r="16" spans="1:14" ht="22.5" customHeight="1">
      <c r="A16" s="58"/>
      <c r="B16" s="59" t="s">
        <v>77</v>
      </c>
      <c r="C16" s="60"/>
      <c r="D16" s="60"/>
      <c r="E16" s="61"/>
      <c r="F16" s="60"/>
      <c r="G16" s="62"/>
      <c r="H16" s="63">
        <v>6</v>
      </c>
      <c r="I16" s="50"/>
      <c r="J16" s="50"/>
      <c r="K16" s="60"/>
      <c r="L16" s="58"/>
    </row>
    <row r="17" spans="1:22" ht="22.5" customHeight="1">
      <c r="A17" s="36"/>
      <c r="B17" s="64" t="s">
        <v>78</v>
      </c>
      <c r="C17" s="35">
        <v>6</v>
      </c>
      <c r="D17" s="34"/>
      <c r="E17" s="65"/>
      <c r="F17" s="35">
        <v>42</v>
      </c>
      <c r="G17" s="55"/>
      <c r="H17" s="35">
        <v>6</v>
      </c>
      <c r="I17" s="53"/>
      <c r="J17" s="53"/>
      <c r="K17" s="34"/>
      <c r="L17" s="33"/>
    </row>
    <row r="18" spans="1:22" ht="22.5" customHeight="1">
      <c r="A18" s="66" t="s">
        <v>79</v>
      </c>
      <c r="B18" s="64" t="s">
        <v>80</v>
      </c>
      <c r="C18" s="34"/>
      <c r="D18" s="35" t="s">
        <v>33</v>
      </c>
      <c r="E18" s="65"/>
      <c r="F18" s="34"/>
      <c r="G18" s="55"/>
      <c r="H18" s="67"/>
      <c r="I18" s="53"/>
      <c r="J18" s="53"/>
      <c r="K18" s="34"/>
      <c r="L18" s="33"/>
    </row>
    <row r="19" spans="1:22" ht="22.5" customHeight="1">
      <c r="A19" s="66" t="s">
        <v>81</v>
      </c>
      <c r="B19" s="64" t="s">
        <v>82</v>
      </c>
      <c r="C19" s="34"/>
      <c r="D19" s="35" t="s">
        <v>33</v>
      </c>
      <c r="E19" s="65"/>
      <c r="F19" s="34"/>
      <c r="G19" s="55"/>
      <c r="H19" s="67"/>
      <c r="I19" s="53"/>
      <c r="J19" s="53"/>
      <c r="K19" s="34"/>
      <c r="L19" s="33"/>
    </row>
    <row r="20" spans="1:22" ht="22.5" customHeight="1">
      <c r="A20" s="68"/>
      <c r="B20" s="64"/>
      <c r="C20" s="34"/>
      <c r="D20" s="35"/>
      <c r="E20" s="65"/>
      <c r="F20" s="34"/>
      <c r="G20" s="55"/>
      <c r="H20" s="67"/>
      <c r="I20" s="53"/>
      <c r="J20" s="53"/>
      <c r="K20" s="34"/>
      <c r="L20" s="33"/>
    </row>
    <row r="21" spans="1:22" ht="15.75">
      <c r="A21" s="45"/>
      <c r="B21" s="46" t="s">
        <v>83</v>
      </c>
      <c r="C21" s="69">
        <v>15</v>
      </c>
      <c r="D21" s="70"/>
      <c r="E21" s="70"/>
      <c r="F21" s="50"/>
      <c r="G21" s="50"/>
      <c r="H21" s="50"/>
      <c r="I21" s="50"/>
      <c r="J21" s="62">
        <v>5</v>
      </c>
      <c r="K21" s="63">
        <v>10</v>
      </c>
      <c r="L21" s="58"/>
    </row>
    <row r="22" spans="1:22" ht="15.75">
      <c r="A22" s="71" t="s">
        <v>84</v>
      </c>
      <c r="B22" s="52" t="s">
        <v>85</v>
      </c>
      <c r="C22" s="53">
        <v>5</v>
      </c>
      <c r="D22" s="53" t="s">
        <v>33</v>
      </c>
      <c r="E22" s="54"/>
      <c r="F22" s="53">
        <v>35</v>
      </c>
      <c r="G22" s="53"/>
      <c r="H22" s="72"/>
      <c r="I22" s="73"/>
      <c r="J22" s="55" t="s">
        <v>62</v>
      </c>
      <c r="K22" s="34"/>
      <c r="L22" s="33"/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2" ht="15.75">
      <c r="A23" s="71" t="s">
        <v>47</v>
      </c>
      <c r="B23" s="52" t="s">
        <v>86</v>
      </c>
      <c r="C23" s="53">
        <v>5</v>
      </c>
      <c r="D23" s="55" t="s">
        <v>33</v>
      </c>
      <c r="E23" s="54"/>
      <c r="F23" s="53">
        <v>35</v>
      </c>
      <c r="G23" s="53"/>
      <c r="H23" s="73"/>
      <c r="I23" s="72"/>
      <c r="J23" s="53"/>
      <c r="K23" s="35" t="s">
        <v>62</v>
      </c>
      <c r="L23" s="33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ht="15.75">
      <c r="A24" s="71" t="s">
        <v>44</v>
      </c>
      <c r="B24" s="52" t="s">
        <v>45</v>
      </c>
      <c r="C24" s="53">
        <v>5</v>
      </c>
      <c r="D24" s="53" t="s">
        <v>33</v>
      </c>
      <c r="E24" s="54"/>
      <c r="F24" s="53">
        <v>35</v>
      </c>
      <c r="G24" s="53"/>
      <c r="H24" s="73"/>
      <c r="I24" s="72"/>
      <c r="J24" s="53"/>
      <c r="K24" s="35" t="s">
        <v>62</v>
      </c>
      <c r="L24" s="33"/>
      <c r="M24" s="6"/>
    </row>
    <row r="25" spans="1:22" ht="15.75">
      <c r="A25" s="75"/>
      <c r="B25" s="76" t="s">
        <v>87</v>
      </c>
      <c r="C25" s="77">
        <v>45</v>
      </c>
      <c r="D25" s="78"/>
      <c r="E25" s="79"/>
      <c r="F25" s="80"/>
      <c r="G25" s="80"/>
      <c r="H25" s="80"/>
      <c r="I25" s="80"/>
      <c r="J25" s="80"/>
      <c r="K25" s="80"/>
      <c r="L25" s="80"/>
    </row>
    <row r="26" spans="1:22" ht="15.75">
      <c r="A26" s="81"/>
      <c r="B26" s="82" t="s">
        <v>21</v>
      </c>
      <c r="C26" s="83">
        <v>33</v>
      </c>
      <c r="D26" s="84"/>
      <c r="E26" s="85"/>
      <c r="F26" s="86"/>
      <c r="G26" s="86"/>
      <c r="H26" s="86"/>
      <c r="I26" s="86"/>
      <c r="J26" s="86"/>
      <c r="K26" s="86"/>
      <c r="L26" s="86"/>
    </row>
    <row r="27" spans="1:22" ht="15.75">
      <c r="A27" s="87" t="s">
        <v>88</v>
      </c>
      <c r="B27" s="88" t="s">
        <v>89</v>
      </c>
      <c r="C27" s="89">
        <v>4</v>
      </c>
      <c r="D27" s="90" t="s">
        <v>33</v>
      </c>
      <c r="E27" s="91"/>
      <c r="F27" s="89">
        <v>28</v>
      </c>
      <c r="G27" s="92"/>
      <c r="H27" s="92"/>
      <c r="I27" s="89"/>
      <c r="J27" s="92">
        <v>4</v>
      </c>
      <c r="K27" s="89"/>
      <c r="L27" s="89"/>
    </row>
    <row r="28" spans="1:22" ht="15.75">
      <c r="A28" s="93" t="s">
        <v>90</v>
      </c>
      <c r="B28" s="94" t="s">
        <v>91</v>
      </c>
      <c r="C28" s="89">
        <v>6</v>
      </c>
      <c r="D28" s="95" t="s">
        <v>33</v>
      </c>
      <c r="E28" s="91"/>
      <c r="F28" s="89">
        <v>42</v>
      </c>
      <c r="G28" s="89"/>
      <c r="H28" s="92">
        <v>6</v>
      </c>
      <c r="I28" s="89"/>
      <c r="J28" s="89"/>
      <c r="K28" s="89"/>
      <c r="L28" s="89"/>
    </row>
    <row r="29" spans="1:22" ht="15.75">
      <c r="A29" s="96" t="s">
        <v>92</v>
      </c>
      <c r="B29" s="96" t="s">
        <v>93</v>
      </c>
      <c r="C29" s="89">
        <v>6</v>
      </c>
      <c r="D29" s="95" t="s">
        <v>33</v>
      </c>
      <c r="E29" s="97"/>
      <c r="F29" s="89">
        <v>42</v>
      </c>
      <c r="G29" s="89"/>
      <c r="H29" s="92">
        <v>6</v>
      </c>
      <c r="I29" s="92"/>
      <c r="J29" s="95"/>
      <c r="K29" s="89"/>
      <c r="L29" s="89"/>
    </row>
    <row r="30" spans="1:22" ht="15.75">
      <c r="A30" s="96" t="s">
        <v>94</v>
      </c>
      <c r="B30" s="33" t="s">
        <v>95</v>
      </c>
      <c r="C30" s="34">
        <v>5</v>
      </c>
      <c r="D30" s="89" t="s">
        <v>33</v>
      </c>
      <c r="E30" s="97"/>
      <c r="F30" s="89">
        <v>35</v>
      </c>
      <c r="G30" s="92"/>
      <c r="H30" s="92">
        <v>5</v>
      </c>
      <c r="I30" s="98"/>
      <c r="J30" s="89"/>
      <c r="K30" s="89"/>
      <c r="L30" s="89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>
      <c r="A31" s="99" t="s">
        <v>96</v>
      </c>
      <c r="B31" s="33" t="s">
        <v>97</v>
      </c>
      <c r="C31" s="34">
        <v>6</v>
      </c>
      <c r="D31" s="95" t="s">
        <v>33</v>
      </c>
      <c r="E31" s="97"/>
      <c r="F31" s="89">
        <v>42</v>
      </c>
      <c r="G31" s="89"/>
      <c r="H31" s="89"/>
      <c r="I31" s="89"/>
      <c r="J31" s="92">
        <v>6</v>
      </c>
      <c r="K31" s="92"/>
      <c r="L31" s="89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>
      <c r="A32" s="96" t="s">
        <v>98</v>
      </c>
      <c r="B32" s="33" t="s">
        <v>99</v>
      </c>
      <c r="C32" s="34">
        <v>6</v>
      </c>
      <c r="D32" s="95" t="s">
        <v>33</v>
      </c>
      <c r="E32" s="97"/>
      <c r="F32" s="89">
        <v>42</v>
      </c>
      <c r="G32" s="89"/>
      <c r="H32" s="89"/>
      <c r="I32" s="92">
        <v>6</v>
      </c>
      <c r="J32" s="92"/>
      <c r="K32" s="89"/>
      <c r="L32" s="89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>
      <c r="A33" s="81"/>
      <c r="B33" s="100" t="s">
        <v>100</v>
      </c>
      <c r="C33" s="101">
        <v>12</v>
      </c>
      <c r="D33" s="102"/>
      <c r="E33" s="103"/>
      <c r="F33" s="104"/>
      <c r="G33" s="105"/>
      <c r="H33" s="105">
        <v>4</v>
      </c>
      <c r="I33" s="105">
        <v>4</v>
      </c>
      <c r="J33" s="105"/>
      <c r="K33" s="105">
        <v>4</v>
      </c>
      <c r="L33" s="104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>
      <c r="A34" s="106" t="s">
        <v>101</v>
      </c>
      <c r="B34" s="33" t="s">
        <v>102</v>
      </c>
      <c r="C34" s="34">
        <v>5</v>
      </c>
      <c r="D34" s="95" t="s">
        <v>33</v>
      </c>
      <c r="E34" s="88"/>
      <c r="F34" s="89">
        <v>35</v>
      </c>
      <c r="G34" s="89"/>
      <c r="H34" s="107"/>
      <c r="I34" s="89"/>
      <c r="J34" s="92">
        <v>5</v>
      </c>
      <c r="K34" s="89"/>
      <c r="L34" s="89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>
      <c r="A35" s="108" t="s">
        <v>103</v>
      </c>
      <c r="B35" s="64" t="s">
        <v>104</v>
      </c>
      <c r="C35" s="34">
        <v>4</v>
      </c>
      <c r="D35" s="95" t="s">
        <v>33</v>
      </c>
      <c r="E35" s="88"/>
      <c r="F35" s="89">
        <v>28</v>
      </c>
      <c r="G35" s="89"/>
      <c r="H35" s="92">
        <v>4</v>
      </c>
      <c r="I35" s="89"/>
      <c r="J35" s="92"/>
      <c r="K35" s="89"/>
      <c r="L35" s="89"/>
      <c r="M35" s="109"/>
      <c r="N35" s="2"/>
      <c r="O35" s="2"/>
      <c r="P35" s="2"/>
      <c r="Q35" s="2"/>
      <c r="R35" s="2"/>
      <c r="S35" s="2"/>
      <c r="T35" s="2"/>
      <c r="U35" s="2"/>
      <c r="V35" s="2"/>
    </row>
    <row r="36" spans="1:22" ht="15.75">
      <c r="A36" s="33" t="s">
        <v>105</v>
      </c>
      <c r="B36" s="33" t="s">
        <v>106</v>
      </c>
      <c r="C36" s="34">
        <v>4</v>
      </c>
      <c r="D36" s="95" t="s">
        <v>55</v>
      </c>
      <c r="E36" s="88"/>
      <c r="F36" s="89">
        <v>28</v>
      </c>
      <c r="G36" s="89"/>
      <c r="H36" s="89"/>
      <c r="I36" s="92"/>
      <c r="J36" s="89"/>
      <c r="K36" s="92">
        <v>4</v>
      </c>
      <c r="L36" s="89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>
      <c r="A37" s="110" t="s">
        <v>107</v>
      </c>
      <c r="B37" s="111" t="s">
        <v>108</v>
      </c>
      <c r="C37" s="112">
        <v>4</v>
      </c>
      <c r="D37" s="113" t="s">
        <v>33</v>
      </c>
      <c r="E37" s="114"/>
      <c r="F37" s="112"/>
      <c r="G37" s="112"/>
      <c r="H37" s="112"/>
      <c r="I37" s="115">
        <v>4</v>
      </c>
      <c r="J37" s="113"/>
      <c r="K37" s="116"/>
      <c r="L37" s="112"/>
    </row>
    <row r="38" spans="1:22" ht="15.75">
      <c r="A38" s="33" t="s">
        <v>50</v>
      </c>
      <c r="B38" s="33" t="s">
        <v>51</v>
      </c>
      <c r="C38" s="34">
        <v>6</v>
      </c>
      <c r="D38" s="95" t="s">
        <v>33</v>
      </c>
      <c r="E38" s="88"/>
      <c r="F38" s="89">
        <v>42</v>
      </c>
      <c r="G38" s="89"/>
      <c r="H38" s="89"/>
      <c r="I38" s="92"/>
      <c r="J38" s="89"/>
      <c r="K38" s="92">
        <v>6</v>
      </c>
      <c r="L38" s="89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>
      <c r="A39" s="75"/>
      <c r="B39" s="117" t="s">
        <v>109</v>
      </c>
      <c r="C39" s="118">
        <v>44</v>
      </c>
      <c r="D39" s="119"/>
      <c r="E39" s="120"/>
      <c r="F39" s="121"/>
      <c r="G39" s="121"/>
      <c r="H39" s="75"/>
      <c r="I39" s="121"/>
      <c r="J39" s="121"/>
      <c r="K39" s="121"/>
      <c r="L39" s="121"/>
    </row>
    <row r="40" spans="1:22" ht="15.75">
      <c r="A40" s="81"/>
      <c r="B40" s="122" t="s">
        <v>21</v>
      </c>
      <c r="C40" s="123">
        <f>SUM(C41+C42+C43+C44+C45+C46)</f>
        <v>32</v>
      </c>
      <c r="D40" s="102"/>
      <c r="E40" s="124"/>
      <c r="F40" s="104"/>
      <c r="G40" s="104"/>
      <c r="H40" s="104"/>
      <c r="I40" s="104"/>
      <c r="J40" s="104"/>
      <c r="K40" s="104"/>
      <c r="L40" s="104"/>
    </row>
    <row r="41" spans="1:22" ht="15.75">
      <c r="A41" s="96" t="s">
        <v>110</v>
      </c>
      <c r="B41" s="125" t="s">
        <v>49</v>
      </c>
      <c r="C41" s="89">
        <v>6</v>
      </c>
      <c r="D41" s="89" t="s">
        <v>33</v>
      </c>
      <c r="E41" s="97"/>
      <c r="F41" s="89">
        <v>42</v>
      </c>
      <c r="G41" s="89"/>
      <c r="H41" s="89"/>
      <c r="I41" s="89"/>
      <c r="J41" s="92">
        <v>6</v>
      </c>
      <c r="K41" s="92"/>
      <c r="L41" s="89"/>
    </row>
    <row r="42" spans="1:22" ht="15.75">
      <c r="A42" s="96" t="s">
        <v>111</v>
      </c>
      <c r="B42" s="94" t="s">
        <v>41</v>
      </c>
      <c r="C42" s="89">
        <v>5</v>
      </c>
      <c r="D42" s="126" t="s">
        <v>33</v>
      </c>
      <c r="E42" s="97"/>
      <c r="F42" s="127">
        <v>35</v>
      </c>
      <c r="G42" s="127"/>
      <c r="H42" s="127"/>
      <c r="I42" s="127"/>
      <c r="J42" s="128">
        <v>5</v>
      </c>
      <c r="K42" s="127"/>
      <c r="L42" s="127"/>
    </row>
    <row r="43" spans="1:22" ht="30">
      <c r="A43" s="94" t="s">
        <v>42</v>
      </c>
      <c r="B43" s="94" t="s">
        <v>43</v>
      </c>
      <c r="C43" s="127">
        <v>6</v>
      </c>
      <c r="D43" s="95" t="s">
        <v>33</v>
      </c>
      <c r="E43" s="91"/>
      <c r="F43" s="89">
        <v>42</v>
      </c>
      <c r="G43" s="89"/>
      <c r="H43" s="89"/>
      <c r="I43" s="89"/>
      <c r="J43" s="92">
        <v>6</v>
      </c>
      <c r="K43" s="89"/>
      <c r="L43" s="89"/>
    </row>
    <row r="44" spans="1:22" ht="15.75">
      <c r="A44" s="96" t="s">
        <v>112</v>
      </c>
      <c r="B44" s="94" t="s">
        <v>113</v>
      </c>
      <c r="C44" s="89">
        <v>6</v>
      </c>
      <c r="D44" s="95" t="s">
        <v>33</v>
      </c>
      <c r="E44" s="91"/>
      <c r="F44" s="89">
        <v>42</v>
      </c>
      <c r="G44" s="89"/>
      <c r="H44" s="96"/>
      <c r="I44" s="92">
        <v>6</v>
      </c>
      <c r="J44" s="89"/>
      <c r="K44" s="89"/>
      <c r="L44" s="89"/>
    </row>
    <row r="45" spans="1:22" ht="15.75">
      <c r="A45" s="96" t="s">
        <v>34</v>
      </c>
      <c r="B45" s="94" t="s">
        <v>35</v>
      </c>
      <c r="C45" s="89">
        <v>4</v>
      </c>
      <c r="D45" s="95" t="s">
        <v>33</v>
      </c>
      <c r="E45" s="91"/>
      <c r="F45" s="89">
        <v>28</v>
      </c>
      <c r="G45" s="89"/>
      <c r="H45" s="92"/>
      <c r="I45" s="92">
        <v>4</v>
      </c>
      <c r="J45" s="89"/>
      <c r="K45" s="89"/>
      <c r="L45" s="89"/>
    </row>
    <row r="46" spans="1:22" ht="15.75">
      <c r="A46" s="96" t="s">
        <v>38</v>
      </c>
      <c r="B46" s="125" t="s">
        <v>39</v>
      </c>
      <c r="C46" s="95">
        <v>5</v>
      </c>
      <c r="D46" s="89" t="s">
        <v>33</v>
      </c>
      <c r="E46" s="91"/>
      <c r="F46" s="89">
        <v>35</v>
      </c>
      <c r="G46" s="96"/>
      <c r="H46" s="92"/>
      <c r="I46" s="98">
        <v>5</v>
      </c>
      <c r="J46" s="89"/>
      <c r="K46" s="89"/>
      <c r="L46" s="89"/>
    </row>
    <row r="47" spans="1:22" ht="15.75">
      <c r="A47" s="81"/>
      <c r="B47" s="129" t="s">
        <v>100</v>
      </c>
      <c r="C47" s="130">
        <v>12</v>
      </c>
      <c r="D47" s="131"/>
      <c r="E47" s="132"/>
      <c r="F47" s="104"/>
      <c r="G47" s="105"/>
      <c r="H47" s="105">
        <v>4</v>
      </c>
      <c r="I47" s="105">
        <v>4</v>
      </c>
      <c r="J47" s="105"/>
      <c r="K47" s="105">
        <v>4</v>
      </c>
      <c r="L47" s="105"/>
    </row>
    <row r="48" spans="1:22" ht="42" customHeight="1">
      <c r="A48" s="96" t="s">
        <v>114</v>
      </c>
      <c r="B48" s="94" t="s">
        <v>115</v>
      </c>
      <c r="C48" s="95">
        <v>6</v>
      </c>
      <c r="D48" s="95" t="s">
        <v>33</v>
      </c>
      <c r="E48" s="91"/>
      <c r="F48" s="89">
        <v>42</v>
      </c>
      <c r="G48" s="89"/>
      <c r="H48" s="96"/>
      <c r="I48" s="89"/>
      <c r="J48" s="92"/>
      <c r="K48" s="89"/>
      <c r="L48" s="92">
        <v>6</v>
      </c>
    </row>
    <row r="49" spans="1:13" ht="15.75">
      <c r="A49" s="51" t="s">
        <v>36</v>
      </c>
      <c r="B49" s="111" t="s">
        <v>37</v>
      </c>
      <c r="C49" s="112">
        <v>6</v>
      </c>
      <c r="D49" s="133" t="s">
        <v>33</v>
      </c>
      <c r="E49" s="134"/>
      <c r="F49" s="112">
        <v>42</v>
      </c>
      <c r="G49" s="51"/>
      <c r="H49" s="51"/>
      <c r="I49" s="115">
        <v>6</v>
      </c>
      <c r="J49" s="135"/>
      <c r="K49" s="136"/>
      <c r="L49" s="51"/>
    </row>
    <row r="50" spans="1:13" ht="22.5" customHeight="1">
      <c r="A50" s="51" t="s">
        <v>116</v>
      </c>
      <c r="B50" s="111" t="s">
        <v>117</v>
      </c>
      <c r="C50" s="112">
        <v>4</v>
      </c>
      <c r="D50" s="133" t="s">
        <v>33</v>
      </c>
      <c r="E50" s="97"/>
      <c r="F50" s="112">
        <v>28</v>
      </c>
      <c r="G50" s="112"/>
      <c r="H50" s="112"/>
      <c r="I50" s="115"/>
      <c r="J50" s="133"/>
      <c r="K50" s="115">
        <v>4</v>
      </c>
      <c r="L50" s="112"/>
      <c r="M50" s="3"/>
    </row>
    <row r="51" spans="1:13" ht="15.75">
      <c r="A51" s="108" t="s">
        <v>118</v>
      </c>
      <c r="B51" s="111" t="s">
        <v>119</v>
      </c>
      <c r="C51" s="112">
        <v>4</v>
      </c>
      <c r="D51" s="133" t="s">
        <v>33</v>
      </c>
      <c r="E51" s="97"/>
      <c r="F51" s="112">
        <v>28</v>
      </c>
      <c r="G51" s="112"/>
      <c r="H51" s="112"/>
      <c r="I51" s="137">
        <v>4</v>
      </c>
      <c r="J51" s="133"/>
      <c r="K51" s="115"/>
      <c r="L51" s="112"/>
    </row>
    <row r="52" spans="1:13" ht="15.75">
      <c r="A52" s="51" t="s">
        <v>120</v>
      </c>
      <c r="B52" s="111" t="s">
        <v>121</v>
      </c>
      <c r="C52" s="112">
        <v>4</v>
      </c>
      <c r="D52" s="133" t="s">
        <v>33</v>
      </c>
      <c r="E52" s="114"/>
      <c r="F52" s="112">
        <v>28</v>
      </c>
      <c r="G52" s="112"/>
      <c r="H52" s="115">
        <v>4</v>
      </c>
      <c r="I52" s="112"/>
      <c r="J52" s="113"/>
      <c r="K52" s="112"/>
      <c r="L52" s="112"/>
    </row>
    <row r="53" spans="1:13" ht="15.75">
      <c r="A53" s="108" t="s">
        <v>122</v>
      </c>
      <c r="B53" s="114" t="s">
        <v>123</v>
      </c>
      <c r="C53" s="115">
        <v>9</v>
      </c>
      <c r="D53" s="113" t="s">
        <v>55</v>
      </c>
      <c r="E53" s="111"/>
      <c r="F53" s="115">
        <v>63</v>
      </c>
      <c r="G53" s="112"/>
      <c r="H53" s="115"/>
      <c r="I53" s="112"/>
      <c r="J53" s="133"/>
      <c r="K53" s="112"/>
      <c r="L53" s="112"/>
    </row>
    <row r="54" spans="1:13" ht="15.75">
      <c r="A54" s="81"/>
      <c r="B54" s="138" t="s">
        <v>124</v>
      </c>
      <c r="C54" s="139">
        <f>SUM(C55)</f>
        <v>6</v>
      </c>
      <c r="D54" s="102"/>
      <c r="E54" s="140"/>
      <c r="F54" s="104"/>
      <c r="G54" s="104"/>
      <c r="H54" s="81"/>
      <c r="I54" s="81"/>
      <c r="J54" s="104"/>
      <c r="K54" s="104"/>
      <c r="L54" s="104"/>
    </row>
    <row r="55" spans="1:13" ht="15.75">
      <c r="A55" s="141" t="s">
        <v>54</v>
      </c>
      <c r="B55" s="111" t="s">
        <v>124</v>
      </c>
      <c r="C55" s="112">
        <v>6</v>
      </c>
      <c r="D55" s="133" t="s">
        <v>55</v>
      </c>
      <c r="E55" s="142"/>
      <c r="F55" s="112">
        <v>42</v>
      </c>
      <c r="G55" s="51"/>
      <c r="H55" s="112"/>
      <c r="I55" s="112"/>
      <c r="J55" s="112"/>
      <c r="K55" s="115">
        <v>6</v>
      </c>
      <c r="L55" s="115"/>
    </row>
    <row r="56" spans="1:13" ht="18" customHeight="1">
      <c r="A56" s="143"/>
      <c r="B56" s="144" t="s">
        <v>56</v>
      </c>
      <c r="C56" s="139">
        <v>16</v>
      </c>
      <c r="D56" s="145"/>
      <c r="E56" s="26"/>
      <c r="F56" s="104"/>
      <c r="G56" s="105"/>
      <c r="H56" s="105">
        <v>4</v>
      </c>
      <c r="I56" s="105">
        <v>8</v>
      </c>
      <c r="J56" s="105"/>
      <c r="K56" s="146">
        <v>4</v>
      </c>
      <c r="L56" s="105"/>
    </row>
    <row r="57" spans="1:13" ht="15.75">
      <c r="A57" s="147"/>
      <c r="B57" s="51" t="s">
        <v>125</v>
      </c>
      <c r="C57" s="112">
        <v>6</v>
      </c>
      <c r="D57" s="148"/>
      <c r="E57" s="149"/>
      <c r="F57" s="112">
        <v>42</v>
      </c>
      <c r="G57" s="112"/>
      <c r="H57" s="115">
        <v>6</v>
      </c>
      <c r="I57" s="51"/>
      <c r="J57" s="51"/>
      <c r="K57" s="112"/>
      <c r="L57" s="112"/>
    </row>
    <row r="58" spans="1:13" ht="15.75">
      <c r="A58" s="51" t="s">
        <v>63</v>
      </c>
      <c r="B58" s="51" t="s">
        <v>64</v>
      </c>
      <c r="C58" s="112">
        <v>3</v>
      </c>
      <c r="D58" s="133" t="s">
        <v>33</v>
      </c>
      <c r="E58" s="149"/>
      <c r="F58" s="112">
        <v>21</v>
      </c>
      <c r="G58" s="112"/>
      <c r="H58" s="115">
        <v>3</v>
      </c>
      <c r="I58" s="51"/>
      <c r="J58" s="51"/>
      <c r="K58" s="112"/>
      <c r="L58" s="112"/>
    </row>
    <row r="59" spans="1:13" ht="18" customHeight="1">
      <c r="A59" s="29" t="s">
        <v>57</v>
      </c>
      <c r="B59" s="150" t="s">
        <v>58</v>
      </c>
      <c r="C59" s="151">
        <v>12</v>
      </c>
      <c r="D59" s="152"/>
      <c r="E59" s="153"/>
      <c r="F59" s="154"/>
      <c r="G59" s="155"/>
      <c r="H59" s="155"/>
      <c r="I59" s="155"/>
      <c r="J59" s="155"/>
      <c r="K59" s="155"/>
      <c r="L59" s="156">
        <v>12</v>
      </c>
    </row>
    <row r="60" spans="1:13" ht="15.75">
      <c r="A60" s="291"/>
      <c r="B60" s="289"/>
      <c r="C60" s="289"/>
      <c r="D60" s="289"/>
      <c r="E60" s="289"/>
      <c r="F60" s="157"/>
      <c r="G60" s="157"/>
      <c r="H60" s="157"/>
      <c r="I60" s="157"/>
      <c r="J60" s="157"/>
      <c r="K60" s="157"/>
      <c r="L60" s="157"/>
    </row>
    <row r="61" spans="1:13" ht="15.75">
      <c r="A61" s="6"/>
      <c r="B61" s="6"/>
      <c r="D61" s="6"/>
      <c r="E61" s="6"/>
    </row>
    <row r="62" spans="1:13" ht="15.75">
      <c r="A62" s="6"/>
      <c r="B62" s="6"/>
      <c r="D62" s="158"/>
      <c r="E62" s="6"/>
    </row>
    <row r="63" spans="1:13" ht="15.75">
      <c r="A63" s="6"/>
      <c r="B63" s="6"/>
      <c r="D63" s="158"/>
      <c r="E63" s="6"/>
    </row>
    <row r="64" spans="1:13" ht="15.75">
      <c r="A64" s="6"/>
      <c r="B64" s="6"/>
      <c r="D64" s="158"/>
      <c r="E64" s="6"/>
    </row>
  </sheetData>
  <mergeCells count="2">
    <mergeCell ref="J3:K3"/>
    <mergeCell ref="A60:E60"/>
  </mergeCells>
  <hyperlinks>
    <hyperlink ref="A18" r:id="rId1"/>
    <hyperlink ref="A19" r:id="rId2"/>
    <hyperlink ref="A27" r:id="rId3"/>
    <hyperlink ref="A35" r:id="rId4"/>
    <hyperlink ref="A37" r:id="rId5"/>
    <hyperlink ref="A51" r:id="rId6"/>
    <hyperlink ref="A53" r:id="rId7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64"/>
  <sheetViews>
    <sheetView workbookViewId="0">
      <pane ySplit="7" topLeftCell="A11" activePane="bottomLeft" state="frozen"/>
      <selection pane="bottomLeft" activeCell="O55" sqref="O55"/>
    </sheetView>
  </sheetViews>
  <sheetFormatPr defaultColWidth="11.25" defaultRowHeight="15" customHeight="1"/>
  <cols>
    <col min="1" max="1" width="10.625" customWidth="1"/>
    <col min="2" max="2" width="30.25" customWidth="1"/>
    <col min="3" max="3" width="7.25" customWidth="1"/>
    <col min="4" max="4" width="7.375" customWidth="1"/>
    <col min="5" max="5" width="17.75" customWidth="1"/>
    <col min="6" max="6" width="8.625" customWidth="1"/>
    <col min="7" max="7" width="7.875" customWidth="1"/>
    <col min="8" max="8" width="7" customWidth="1"/>
    <col min="9" max="9" width="6.25" customWidth="1"/>
    <col min="10" max="10" width="6.75" customWidth="1"/>
    <col min="11" max="11" width="7" customWidth="1"/>
    <col min="12" max="12" width="6.5" customWidth="1"/>
    <col min="13" max="22" width="10.5" customWidth="1"/>
    <col min="23" max="26" width="8" customWidth="1"/>
  </cols>
  <sheetData>
    <row r="1" spans="1:14" ht="18" customHeight="1">
      <c r="A1" s="4" t="s">
        <v>68</v>
      </c>
      <c r="B1" s="5" t="s">
        <v>130</v>
      </c>
      <c r="D1" s="6"/>
      <c r="E1" s="6"/>
    </row>
    <row r="2" spans="1:14" ht="18.75" customHeight="1">
      <c r="A2" s="1"/>
      <c r="B2" s="7"/>
      <c r="C2" s="7"/>
      <c r="D2" s="8"/>
      <c r="E2" s="9"/>
      <c r="F2" s="8"/>
      <c r="G2" s="1"/>
      <c r="H2" s="1"/>
      <c r="I2" s="1"/>
      <c r="J2" s="1"/>
      <c r="K2" s="1"/>
      <c r="L2" s="1"/>
      <c r="M2" s="10"/>
      <c r="N2" s="11"/>
    </row>
    <row r="3" spans="1:14" ht="16.5" customHeight="1">
      <c r="A3" s="1"/>
      <c r="B3" s="1"/>
      <c r="C3" s="1"/>
      <c r="D3" s="1"/>
      <c r="E3" s="9"/>
      <c r="F3" s="8"/>
      <c r="G3" s="1"/>
      <c r="H3" s="1"/>
      <c r="I3" s="1"/>
      <c r="J3" s="290"/>
      <c r="K3" s="289"/>
      <c r="L3" s="1"/>
      <c r="M3" s="12"/>
      <c r="N3" s="11"/>
    </row>
    <row r="4" spans="1:14" ht="27.75" customHeight="1">
      <c r="A4" s="13" t="s">
        <v>2</v>
      </c>
      <c r="B4" s="13" t="s">
        <v>3</v>
      </c>
      <c r="C4" s="14" t="s">
        <v>4</v>
      </c>
      <c r="D4" s="15" t="s">
        <v>5</v>
      </c>
      <c r="E4" s="16"/>
      <c r="F4" s="14" t="s">
        <v>7</v>
      </c>
      <c r="G4" s="17" t="s">
        <v>59</v>
      </c>
      <c r="H4" s="17" t="s">
        <v>60</v>
      </c>
      <c r="I4" s="17" t="s">
        <v>8</v>
      </c>
      <c r="J4" s="17" t="s">
        <v>9</v>
      </c>
      <c r="K4" s="17" t="s">
        <v>10</v>
      </c>
      <c r="L4" s="17" t="s">
        <v>11</v>
      </c>
    </row>
    <row r="5" spans="1:14" ht="15.75">
      <c r="A5" s="18"/>
      <c r="B5" s="19"/>
      <c r="C5" s="20"/>
      <c r="D5" s="21"/>
      <c r="E5" s="16"/>
      <c r="F5" s="14"/>
      <c r="G5" s="14" t="s">
        <v>14</v>
      </c>
      <c r="H5" s="14" t="s">
        <v>15</v>
      </c>
      <c r="I5" s="14" t="s">
        <v>16</v>
      </c>
      <c r="J5" s="14" t="s">
        <v>17</v>
      </c>
      <c r="K5" s="14" t="s">
        <v>18</v>
      </c>
      <c r="L5" s="14" t="s">
        <v>19</v>
      </c>
    </row>
    <row r="6" spans="1:14" ht="15.75">
      <c r="A6" s="22"/>
      <c r="B6" s="23" t="s">
        <v>20</v>
      </c>
      <c r="C6" s="24">
        <f>SUM(G6:L6)</f>
        <v>180</v>
      </c>
      <c r="D6" s="25"/>
      <c r="E6" s="26"/>
      <c r="F6" s="27"/>
      <c r="G6" s="28">
        <f>SUM(G8:G15)+G21+SUM(G27:G32)+G33+SUM(G41:G46)+G47+G55+G56+G59</f>
        <v>30</v>
      </c>
      <c r="H6" s="28">
        <f>SUM(H8:H15)+H16+H21+SUM(H27:H32)+H33+SUM(H41:H46)+H47+H55+H56+H59</f>
        <v>31</v>
      </c>
      <c r="I6" s="28">
        <f t="shared" ref="I6:L6" si="0">SUM(I8:I15)+I21+SUM(I27:I32)+I33+SUM(I41:I46)+I47+I55+I56+I59</f>
        <v>38</v>
      </c>
      <c r="J6" s="28">
        <f t="shared" si="0"/>
        <v>35</v>
      </c>
      <c r="K6" s="28">
        <f t="shared" si="0"/>
        <v>34</v>
      </c>
      <c r="L6" s="28">
        <f t="shared" si="0"/>
        <v>12</v>
      </c>
    </row>
    <row r="7" spans="1:14" ht="18" customHeight="1">
      <c r="A7" s="29"/>
      <c r="B7" s="30" t="s">
        <v>70</v>
      </c>
      <c r="C7" s="31">
        <f>SUM(C8:C10)</f>
        <v>18</v>
      </c>
      <c r="D7" s="32"/>
      <c r="E7" s="32"/>
      <c r="F7" s="28"/>
      <c r="G7" s="28"/>
      <c r="H7" s="28"/>
      <c r="I7" s="28"/>
      <c r="J7" s="28"/>
      <c r="K7" s="28"/>
      <c r="L7" s="28"/>
    </row>
    <row r="8" spans="1:14" ht="15.75">
      <c r="A8" s="33" t="s">
        <v>71</v>
      </c>
      <c r="B8" s="33" t="s">
        <v>72</v>
      </c>
      <c r="C8" s="34">
        <v>6</v>
      </c>
      <c r="D8" s="34" t="s">
        <v>33</v>
      </c>
      <c r="E8" s="33"/>
      <c r="F8" s="34">
        <v>42</v>
      </c>
      <c r="G8" s="35">
        <v>6</v>
      </c>
      <c r="H8" s="34"/>
      <c r="I8" s="35"/>
      <c r="J8" s="34"/>
      <c r="K8" s="34"/>
      <c r="L8" s="34"/>
    </row>
    <row r="9" spans="1:14" ht="42" customHeight="1">
      <c r="A9" s="36" t="s">
        <v>73</v>
      </c>
      <c r="B9" s="33" t="s">
        <v>24</v>
      </c>
      <c r="C9" s="34">
        <v>6</v>
      </c>
      <c r="D9" s="34" t="s">
        <v>55</v>
      </c>
      <c r="E9" s="37"/>
      <c r="F9" s="34">
        <v>42</v>
      </c>
      <c r="G9" s="35">
        <v>6</v>
      </c>
      <c r="H9" s="34"/>
      <c r="I9" s="34"/>
      <c r="J9" s="34"/>
      <c r="K9" s="34"/>
      <c r="L9" s="34"/>
    </row>
    <row r="10" spans="1:14" ht="42" customHeight="1">
      <c r="A10" s="33" t="s">
        <v>25</v>
      </c>
      <c r="B10" s="33" t="s">
        <v>74</v>
      </c>
      <c r="C10" s="34">
        <v>6</v>
      </c>
      <c r="D10" s="34" t="s">
        <v>55</v>
      </c>
      <c r="E10" s="38"/>
      <c r="F10" s="34">
        <v>42</v>
      </c>
      <c r="G10" s="34"/>
      <c r="H10" s="34"/>
      <c r="I10" s="34"/>
      <c r="J10" s="34"/>
      <c r="K10" s="35">
        <v>6</v>
      </c>
      <c r="L10" s="34"/>
    </row>
    <row r="11" spans="1:14" ht="18" customHeight="1">
      <c r="A11" s="39"/>
      <c r="B11" s="40" t="s">
        <v>75</v>
      </c>
      <c r="C11" s="41">
        <v>128</v>
      </c>
      <c r="D11" s="42"/>
      <c r="E11" s="43"/>
      <c r="F11" s="44"/>
      <c r="G11" s="44"/>
      <c r="H11" s="44"/>
      <c r="I11" s="44"/>
      <c r="J11" s="44"/>
      <c r="K11" s="44"/>
      <c r="L11" s="44"/>
    </row>
    <row r="12" spans="1:14" ht="15.75">
      <c r="A12" s="45"/>
      <c r="B12" s="46" t="s">
        <v>76</v>
      </c>
      <c r="C12" s="47">
        <v>24</v>
      </c>
      <c r="D12" s="48"/>
      <c r="E12" s="49"/>
      <c r="F12" s="50"/>
      <c r="G12" s="50"/>
      <c r="H12" s="50"/>
      <c r="I12" s="50"/>
      <c r="J12" s="50"/>
      <c r="K12" s="50"/>
      <c r="L12" s="50"/>
    </row>
    <row r="13" spans="1:14" ht="15.75">
      <c r="A13" s="51" t="s">
        <v>26</v>
      </c>
      <c r="B13" s="52" t="s">
        <v>27</v>
      </c>
      <c r="C13" s="53">
        <v>6</v>
      </c>
      <c r="D13" s="53" t="s">
        <v>55</v>
      </c>
      <c r="E13" s="54"/>
      <c r="F13" s="53">
        <v>42</v>
      </c>
      <c r="G13" s="55">
        <v>6</v>
      </c>
      <c r="H13" s="34"/>
      <c r="I13" s="53"/>
      <c r="J13" s="53"/>
      <c r="K13" s="33"/>
      <c r="L13" s="33"/>
    </row>
    <row r="14" spans="1:14" ht="15.75">
      <c r="A14" s="56" t="s">
        <v>28</v>
      </c>
      <c r="B14" s="52" t="s">
        <v>29</v>
      </c>
      <c r="C14" s="53">
        <v>6</v>
      </c>
      <c r="D14" s="53" t="s">
        <v>55</v>
      </c>
      <c r="E14" s="54"/>
      <c r="F14" s="53">
        <v>42</v>
      </c>
      <c r="G14" s="55">
        <v>6</v>
      </c>
      <c r="H14" s="34"/>
      <c r="I14" s="53"/>
      <c r="J14" s="53"/>
      <c r="K14" s="33"/>
      <c r="L14" s="33"/>
    </row>
    <row r="15" spans="1:14" ht="22.5" customHeight="1">
      <c r="A15" s="36" t="s">
        <v>30</v>
      </c>
      <c r="B15" s="33" t="s">
        <v>31</v>
      </c>
      <c r="C15" s="34">
        <v>6</v>
      </c>
      <c r="D15" s="34" t="s">
        <v>55</v>
      </c>
      <c r="E15" s="57"/>
      <c r="F15" s="34">
        <v>42</v>
      </c>
      <c r="G15" s="55">
        <v>6</v>
      </c>
      <c r="H15" s="35"/>
      <c r="I15" s="53"/>
      <c r="J15" s="53"/>
      <c r="K15" s="34"/>
      <c r="L15" s="33"/>
    </row>
    <row r="16" spans="1:14" ht="22.5" customHeight="1">
      <c r="A16" s="58"/>
      <c r="B16" s="59" t="s">
        <v>77</v>
      </c>
      <c r="C16" s="60"/>
      <c r="D16" s="60"/>
      <c r="E16" s="61"/>
      <c r="F16" s="60"/>
      <c r="G16" s="62"/>
      <c r="H16" s="63">
        <v>6</v>
      </c>
      <c r="I16" s="50"/>
      <c r="J16" s="50"/>
      <c r="K16" s="60"/>
      <c r="L16" s="58"/>
    </row>
    <row r="17" spans="1:22" ht="22.5" customHeight="1">
      <c r="A17" s="36"/>
      <c r="B17" s="64" t="s">
        <v>78</v>
      </c>
      <c r="C17" s="35">
        <v>6</v>
      </c>
      <c r="D17" s="34"/>
      <c r="E17" s="65"/>
      <c r="F17" s="35">
        <v>42</v>
      </c>
      <c r="G17" s="55"/>
      <c r="H17" s="35">
        <v>6</v>
      </c>
      <c r="I17" s="53"/>
      <c r="J17" s="53"/>
      <c r="K17" s="34"/>
      <c r="L17" s="33"/>
    </row>
    <row r="18" spans="1:22" ht="22.5" customHeight="1">
      <c r="A18" s="66" t="s">
        <v>79</v>
      </c>
      <c r="B18" s="64" t="s">
        <v>80</v>
      </c>
      <c r="C18" s="34"/>
      <c r="D18" s="35" t="s">
        <v>33</v>
      </c>
      <c r="E18" s="65"/>
      <c r="F18" s="34"/>
      <c r="G18" s="55"/>
      <c r="H18" s="67"/>
      <c r="I18" s="53"/>
      <c r="J18" s="53"/>
      <c r="K18" s="34"/>
      <c r="L18" s="33"/>
    </row>
    <row r="19" spans="1:22" ht="22.5" customHeight="1">
      <c r="A19" s="66" t="s">
        <v>81</v>
      </c>
      <c r="B19" s="64" t="s">
        <v>82</v>
      </c>
      <c r="C19" s="34"/>
      <c r="D19" s="35" t="s">
        <v>33</v>
      </c>
      <c r="E19" s="65"/>
      <c r="F19" s="34"/>
      <c r="G19" s="55"/>
      <c r="H19" s="67"/>
      <c r="I19" s="53"/>
      <c r="J19" s="53"/>
      <c r="K19" s="34"/>
      <c r="L19" s="33"/>
    </row>
    <row r="20" spans="1:22" ht="22.5" customHeight="1">
      <c r="A20" s="68"/>
      <c r="B20" s="64"/>
      <c r="C20" s="34"/>
      <c r="D20" s="35"/>
      <c r="E20" s="65"/>
      <c r="F20" s="34"/>
      <c r="G20" s="55"/>
      <c r="H20" s="67"/>
      <c r="I20" s="53"/>
      <c r="J20" s="53"/>
      <c r="K20" s="34"/>
      <c r="L20" s="33"/>
    </row>
    <row r="21" spans="1:22" ht="15.75">
      <c r="A21" s="45"/>
      <c r="B21" s="46" t="s">
        <v>83</v>
      </c>
      <c r="C21" s="69">
        <v>15</v>
      </c>
      <c r="D21" s="70"/>
      <c r="E21" s="70"/>
      <c r="F21" s="50"/>
      <c r="G21" s="50"/>
      <c r="H21" s="50"/>
      <c r="I21" s="50"/>
      <c r="J21" s="62">
        <v>5</v>
      </c>
      <c r="K21" s="63">
        <v>10</v>
      </c>
      <c r="L21" s="58"/>
    </row>
    <row r="22" spans="1:22" ht="15.75">
      <c r="A22" s="71" t="s">
        <v>84</v>
      </c>
      <c r="B22" s="52" t="s">
        <v>85</v>
      </c>
      <c r="C22" s="53">
        <v>5</v>
      </c>
      <c r="D22" s="53" t="s">
        <v>33</v>
      </c>
      <c r="E22" s="57"/>
      <c r="F22" s="53">
        <v>35</v>
      </c>
      <c r="G22" s="53"/>
      <c r="H22" s="72" t="s">
        <v>62</v>
      </c>
      <c r="I22" s="73"/>
      <c r="J22" s="55">
        <v>5</v>
      </c>
      <c r="K22" s="34"/>
      <c r="L22" s="33"/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2" ht="15.75">
      <c r="A23" s="71" t="s">
        <v>47</v>
      </c>
      <c r="B23" s="52" t="s">
        <v>86</v>
      </c>
      <c r="C23" s="53">
        <v>5</v>
      </c>
      <c r="D23" s="55" t="s">
        <v>33</v>
      </c>
      <c r="E23" s="54"/>
      <c r="F23" s="53">
        <v>35</v>
      </c>
      <c r="G23" s="53"/>
      <c r="H23" s="73"/>
      <c r="I23" s="72" t="s">
        <v>62</v>
      </c>
      <c r="J23" s="53"/>
      <c r="K23" s="35">
        <v>5</v>
      </c>
      <c r="L23" s="33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ht="15.75">
      <c r="A24" s="71" t="s">
        <v>44</v>
      </c>
      <c r="B24" s="52" t="s">
        <v>45</v>
      </c>
      <c r="C24" s="53">
        <v>5</v>
      </c>
      <c r="D24" s="53" t="s">
        <v>33</v>
      </c>
      <c r="E24" s="54"/>
      <c r="F24" s="53">
        <v>35</v>
      </c>
      <c r="G24" s="53"/>
      <c r="H24" s="73"/>
      <c r="I24" s="72" t="s">
        <v>62</v>
      </c>
      <c r="J24" s="53"/>
      <c r="K24" s="35">
        <v>5</v>
      </c>
      <c r="L24" s="33"/>
      <c r="M24" s="6"/>
    </row>
    <row r="25" spans="1:22" ht="15.75">
      <c r="A25" s="75"/>
      <c r="B25" s="76" t="s">
        <v>87</v>
      </c>
      <c r="C25" s="77">
        <v>45</v>
      </c>
      <c r="D25" s="78"/>
      <c r="E25" s="79"/>
      <c r="F25" s="80"/>
      <c r="G25" s="80"/>
      <c r="H25" s="80"/>
      <c r="I25" s="80"/>
      <c r="J25" s="80"/>
      <c r="K25" s="80"/>
      <c r="L25" s="80"/>
    </row>
    <row r="26" spans="1:22" ht="15.75">
      <c r="A26" s="81"/>
      <c r="B26" s="82" t="s">
        <v>21</v>
      </c>
      <c r="C26" s="83">
        <v>33</v>
      </c>
      <c r="D26" s="84"/>
      <c r="E26" s="85"/>
      <c r="F26" s="86"/>
      <c r="G26" s="86"/>
      <c r="H26" s="86"/>
      <c r="I26" s="86"/>
      <c r="J26" s="86"/>
      <c r="K26" s="86"/>
      <c r="L26" s="86"/>
    </row>
    <row r="27" spans="1:22" ht="15.75">
      <c r="A27" s="87" t="s">
        <v>88</v>
      </c>
      <c r="B27" s="88" t="s">
        <v>89</v>
      </c>
      <c r="C27" s="89">
        <v>4</v>
      </c>
      <c r="D27" s="90" t="s">
        <v>33</v>
      </c>
      <c r="E27" s="91"/>
      <c r="F27" s="89">
        <v>28</v>
      </c>
      <c r="G27" s="92"/>
      <c r="H27" s="92"/>
      <c r="I27" s="89"/>
      <c r="J27" s="92">
        <v>4</v>
      </c>
      <c r="K27" s="89"/>
      <c r="L27" s="89"/>
    </row>
    <row r="28" spans="1:22" ht="15.75">
      <c r="A28" s="93" t="s">
        <v>90</v>
      </c>
      <c r="B28" s="94" t="s">
        <v>91</v>
      </c>
      <c r="C28" s="89">
        <v>6</v>
      </c>
      <c r="D28" s="95" t="s">
        <v>33</v>
      </c>
      <c r="E28" s="91"/>
      <c r="F28" s="89">
        <v>42</v>
      </c>
      <c r="G28" s="89"/>
      <c r="H28" s="92">
        <v>6</v>
      </c>
      <c r="I28" s="89"/>
      <c r="J28" s="89"/>
      <c r="K28" s="89"/>
      <c r="L28" s="89"/>
    </row>
    <row r="29" spans="1:22" ht="15.75">
      <c r="A29" s="96" t="s">
        <v>92</v>
      </c>
      <c r="B29" s="96" t="s">
        <v>93</v>
      </c>
      <c r="C29" s="89">
        <v>6</v>
      </c>
      <c r="D29" s="95" t="s">
        <v>33</v>
      </c>
      <c r="E29" s="97"/>
      <c r="F29" s="89">
        <v>42</v>
      </c>
      <c r="G29" s="89"/>
      <c r="H29" s="92">
        <v>6</v>
      </c>
      <c r="I29" s="92"/>
      <c r="J29" s="95"/>
      <c r="K29" s="89"/>
      <c r="L29" s="89"/>
    </row>
    <row r="30" spans="1:22" ht="15.75">
      <c r="A30" s="96" t="s">
        <v>94</v>
      </c>
      <c r="B30" s="33" t="s">
        <v>95</v>
      </c>
      <c r="C30" s="34">
        <v>5</v>
      </c>
      <c r="D30" s="89" t="s">
        <v>33</v>
      </c>
      <c r="E30" s="97"/>
      <c r="F30" s="89">
        <v>35</v>
      </c>
      <c r="G30" s="92"/>
      <c r="H30" s="92">
        <v>5</v>
      </c>
      <c r="I30" s="98"/>
      <c r="J30" s="89"/>
      <c r="K30" s="89"/>
      <c r="L30" s="89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>
      <c r="A31" s="99" t="s">
        <v>96</v>
      </c>
      <c r="B31" s="33" t="s">
        <v>97</v>
      </c>
      <c r="C31" s="34">
        <v>6</v>
      </c>
      <c r="D31" s="95" t="s">
        <v>33</v>
      </c>
      <c r="E31" s="97"/>
      <c r="F31" s="89">
        <v>42</v>
      </c>
      <c r="G31" s="89"/>
      <c r="H31" s="89"/>
      <c r="I31" s="92">
        <v>6</v>
      </c>
      <c r="J31" s="92"/>
      <c r="K31" s="92"/>
      <c r="L31" s="89"/>
      <c r="M31" s="109"/>
      <c r="N31" s="2"/>
      <c r="O31" s="2"/>
      <c r="P31" s="2"/>
      <c r="Q31" s="2"/>
      <c r="R31" s="2"/>
      <c r="S31" s="2"/>
      <c r="T31" s="2"/>
      <c r="U31" s="2"/>
      <c r="V31" s="2"/>
    </row>
    <row r="32" spans="1:22" ht="15.75">
      <c r="A32" s="96" t="s">
        <v>98</v>
      </c>
      <c r="B32" s="33" t="s">
        <v>99</v>
      </c>
      <c r="C32" s="34">
        <v>6</v>
      </c>
      <c r="D32" s="95" t="s">
        <v>33</v>
      </c>
      <c r="E32" s="97"/>
      <c r="F32" s="89">
        <v>42</v>
      </c>
      <c r="G32" s="89"/>
      <c r="H32" s="89"/>
      <c r="I32" s="92">
        <v>6</v>
      </c>
      <c r="J32" s="92"/>
      <c r="K32" s="89"/>
      <c r="L32" s="89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>
      <c r="A33" s="81"/>
      <c r="B33" s="100" t="s">
        <v>100</v>
      </c>
      <c r="C33" s="101">
        <v>12</v>
      </c>
      <c r="D33" s="102"/>
      <c r="E33" s="103"/>
      <c r="F33" s="104"/>
      <c r="G33" s="105"/>
      <c r="H33" s="105">
        <v>4</v>
      </c>
      <c r="I33" s="105">
        <v>4</v>
      </c>
      <c r="J33" s="105"/>
      <c r="K33" s="105">
        <v>4</v>
      </c>
      <c r="L33" s="104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>
      <c r="A34" s="106" t="s">
        <v>101</v>
      </c>
      <c r="B34" s="33" t="s">
        <v>102</v>
      </c>
      <c r="C34" s="34">
        <v>5</v>
      </c>
      <c r="D34" s="95" t="s">
        <v>33</v>
      </c>
      <c r="E34" s="88"/>
      <c r="F34" s="89">
        <v>35</v>
      </c>
      <c r="G34" s="89"/>
      <c r="H34" s="107">
        <v>5</v>
      </c>
      <c r="I34" s="89"/>
      <c r="J34" s="92"/>
      <c r="K34" s="89"/>
      <c r="L34" s="89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>
      <c r="A35" s="108" t="s">
        <v>103</v>
      </c>
      <c r="B35" s="64" t="s">
        <v>104</v>
      </c>
      <c r="C35" s="34">
        <v>4</v>
      </c>
      <c r="D35" s="95" t="s">
        <v>33</v>
      </c>
      <c r="E35" s="88"/>
      <c r="F35" s="89">
        <v>28</v>
      </c>
      <c r="G35" s="89"/>
      <c r="H35" s="89"/>
      <c r="I35" s="89"/>
      <c r="J35" s="92">
        <v>4</v>
      </c>
      <c r="K35" s="89"/>
      <c r="L35" s="89"/>
      <c r="M35" s="109"/>
      <c r="N35" s="2"/>
      <c r="O35" s="2"/>
      <c r="P35" s="2"/>
      <c r="Q35" s="2"/>
      <c r="R35" s="2"/>
      <c r="S35" s="2"/>
      <c r="T35" s="2"/>
      <c r="U35" s="2"/>
      <c r="V35" s="2"/>
    </row>
    <row r="36" spans="1:22" ht="15.75">
      <c r="A36" s="33" t="s">
        <v>105</v>
      </c>
      <c r="B36" s="33" t="s">
        <v>106</v>
      </c>
      <c r="C36" s="34">
        <v>4</v>
      </c>
      <c r="D36" s="95" t="s">
        <v>55</v>
      </c>
      <c r="E36" s="88"/>
      <c r="F36" s="89">
        <v>28</v>
      </c>
      <c r="G36" s="89"/>
      <c r="H36" s="89"/>
      <c r="I36" s="92">
        <v>4</v>
      </c>
      <c r="J36" s="89"/>
      <c r="K36" s="92"/>
      <c r="L36" s="89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>
      <c r="A37" s="110" t="s">
        <v>107</v>
      </c>
      <c r="B37" s="111" t="s">
        <v>108</v>
      </c>
      <c r="C37" s="112">
        <v>4</v>
      </c>
      <c r="D37" s="113" t="s">
        <v>33</v>
      </c>
      <c r="E37" s="114"/>
      <c r="F37" s="112"/>
      <c r="G37" s="112"/>
      <c r="H37" s="112"/>
      <c r="I37" s="115"/>
      <c r="J37" s="113"/>
      <c r="K37" s="116">
        <v>4</v>
      </c>
      <c r="L37" s="112"/>
    </row>
    <row r="38" spans="1:22" ht="15.75">
      <c r="A38" s="33" t="s">
        <v>50</v>
      </c>
      <c r="B38" s="33" t="s">
        <v>51</v>
      </c>
      <c r="C38" s="34">
        <v>6</v>
      </c>
      <c r="D38" s="95" t="s">
        <v>33</v>
      </c>
      <c r="E38" s="88"/>
      <c r="F38" s="89">
        <v>42</v>
      </c>
      <c r="G38" s="89"/>
      <c r="H38" s="89"/>
      <c r="I38" s="92">
        <v>6</v>
      </c>
      <c r="J38" s="89"/>
      <c r="K38" s="92"/>
      <c r="L38" s="89"/>
      <c r="M38" s="109"/>
      <c r="N38" s="2"/>
      <c r="O38" s="2"/>
      <c r="P38" s="2"/>
      <c r="Q38" s="2"/>
      <c r="R38" s="2"/>
      <c r="S38" s="2"/>
      <c r="T38" s="2"/>
      <c r="U38" s="2"/>
      <c r="V38" s="2"/>
    </row>
    <row r="39" spans="1:22" ht="15.75">
      <c r="A39" s="75"/>
      <c r="B39" s="117" t="s">
        <v>109</v>
      </c>
      <c r="C39" s="118">
        <v>44</v>
      </c>
      <c r="D39" s="119"/>
      <c r="E39" s="120"/>
      <c r="F39" s="121"/>
      <c r="G39" s="121"/>
      <c r="H39" s="75"/>
      <c r="I39" s="121"/>
      <c r="J39" s="121"/>
      <c r="K39" s="121"/>
      <c r="L39" s="121"/>
    </row>
    <row r="40" spans="1:22" ht="15.75">
      <c r="A40" s="81"/>
      <c r="B40" s="122" t="s">
        <v>21</v>
      </c>
      <c r="C40" s="123">
        <f>SUM(C41+C42+C43+C44+C45+C46)</f>
        <v>32</v>
      </c>
      <c r="D40" s="102"/>
      <c r="E40" s="124"/>
      <c r="F40" s="104"/>
      <c r="G40" s="104"/>
      <c r="H40" s="104"/>
      <c r="I40" s="104"/>
      <c r="J40" s="104"/>
      <c r="K40" s="104"/>
      <c r="L40" s="104"/>
    </row>
    <row r="41" spans="1:22" ht="15.75">
      <c r="A41" s="96" t="s">
        <v>110</v>
      </c>
      <c r="B41" s="125" t="s">
        <v>49</v>
      </c>
      <c r="C41" s="89">
        <v>6</v>
      </c>
      <c r="D41" s="89" t="s">
        <v>33</v>
      </c>
      <c r="E41" s="97"/>
      <c r="F41" s="89">
        <v>42</v>
      </c>
      <c r="G41" s="89"/>
      <c r="H41" s="89"/>
      <c r="I41" s="89"/>
      <c r="J41" s="92">
        <v>6</v>
      </c>
      <c r="K41" s="92"/>
      <c r="L41" s="89"/>
      <c r="M41" s="3"/>
    </row>
    <row r="42" spans="1:22" ht="15.75">
      <c r="A42" s="96" t="s">
        <v>111</v>
      </c>
      <c r="B42" s="94" t="s">
        <v>41</v>
      </c>
      <c r="C42" s="89">
        <v>5</v>
      </c>
      <c r="D42" s="126" t="s">
        <v>33</v>
      </c>
      <c r="E42" s="97"/>
      <c r="F42" s="127">
        <v>35</v>
      </c>
      <c r="G42" s="127"/>
      <c r="H42" s="127"/>
      <c r="I42" s="127"/>
      <c r="J42" s="128">
        <v>5</v>
      </c>
      <c r="K42" s="127"/>
      <c r="L42" s="127"/>
    </row>
    <row r="43" spans="1:22" ht="30">
      <c r="A43" s="94" t="s">
        <v>42</v>
      </c>
      <c r="B43" s="94" t="s">
        <v>43</v>
      </c>
      <c r="C43" s="127">
        <v>6</v>
      </c>
      <c r="D43" s="95" t="s">
        <v>33</v>
      </c>
      <c r="E43" s="91"/>
      <c r="F43" s="89">
        <v>42</v>
      </c>
      <c r="G43" s="89"/>
      <c r="H43" s="89"/>
      <c r="I43" s="89"/>
      <c r="J43" s="92">
        <v>6</v>
      </c>
      <c r="K43" s="89"/>
      <c r="L43" s="89"/>
    </row>
    <row r="44" spans="1:22" ht="15.75">
      <c r="A44" s="96" t="s">
        <v>112</v>
      </c>
      <c r="B44" s="94" t="s">
        <v>113</v>
      </c>
      <c r="C44" s="89">
        <v>6</v>
      </c>
      <c r="D44" s="95" t="s">
        <v>33</v>
      </c>
      <c r="E44" s="91"/>
      <c r="F44" s="89">
        <v>42</v>
      </c>
      <c r="G44" s="89"/>
      <c r="H44" s="96"/>
      <c r="I44" s="92">
        <v>6</v>
      </c>
      <c r="J44" s="89"/>
      <c r="K44" s="89"/>
      <c r="L44" s="89"/>
    </row>
    <row r="45" spans="1:22" ht="15.75">
      <c r="A45" s="96" t="s">
        <v>34</v>
      </c>
      <c r="B45" s="94" t="s">
        <v>35</v>
      </c>
      <c r="C45" s="89">
        <v>4</v>
      </c>
      <c r="D45" s="95" t="s">
        <v>33</v>
      </c>
      <c r="E45" s="91"/>
      <c r="F45" s="89">
        <v>28</v>
      </c>
      <c r="G45" s="89"/>
      <c r="H45" s="92"/>
      <c r="I45" s="92">
        <v>4</v>
      </c>
      <c r="J45" s="89"/>
      <c r="K45" s="89"/>
      <c r="L45" s="89"/>
    </row>
    <row r="46" spans="1:22" ht="15.75">
      <c r="A46" s="96" t="s">
        <v>38</v>
      </c>
      <c r="B46" s="125" t="s">
        <v>39</v>
      </c>
      <c r="C46" s="95">
        <v>5</v>
      </c>
      <c r="D46" s="89" t="s">
        <v>33</v>
      </c>
      <c r="E46" s="91"/>
      <c r="F46" s="89">
        <v>35</v>
      </c>
      <c r="G46" s="96"/>
      <c r="H46" s="92"/>
      <c r="I46" s="98"/>
      <c r="J46" s="92">
        <v>5</v>
      </c>
      <c r="K46" s="89"/>
      <c r="L46" s="89"/>
      <c r="M46" s="3"/>
    </row>
    <row r="47" spans="1:22" ht="15.75">
      <c r="A47" s="81"/>
      <c r="B47" s="129" t="s">
        <v>100</v>
      </c>
      <c r="C47" s="130">
        <v>12</v>
      </c>
      <c r="D47" s="131"/>
      <c r="E47" s="132"/>
      <c r="F47" s="104"/>
      <c r="G47" s="105"/>
      <c r="H47" s="161"/>
      <c r="I47" s="105">
        <v>4</v>
      </c>
      <c r="J47" s="105">
        <v>4</v>
      </c>
      <c r="K47" s="105">
        <v>4</v>
      </c>
      <c r="L47" s="105"/>
    </row>
    <row r="48" spans="1:22" ht="42" customHeight="1">
      <c r="A48" s="96" t="s">
        <v>114</v>
      </c>
      <c r="B48" s="94" t="s">
        <v>115</v>
      </c>
      <c r="C48" s="95">
        <v>6</v>
      </c>
      <c r="D48" s="95" t="s">
        <v>33</v>
      </c>
      <c r="E48" s="91"/>
      <c r="F48" s="89">
        <v>42</v>
      </c>
      <c r="G48" s="89"/>
      <c r="H48" s="96"/>
      <c r="I48" s="89"/>
      <c r="J48" s="92">
        <v>6</v>
      </c>
      <c r="K48" s="89"/>
      <c r="L48" s="92"/>
      <c r="M48" s="3"/>
    </row>
    <row r="49" spans="1:13" ht="15.75">
      <c r="A49" s="51" t="s">
        <v>36</v>
      </c>
      <c r="B49" s="111" t="s">
        <v>37</v>
      </c>
      <c r="C49" s="112">
        <v>6</v>
      </c>
      <c r="D49" s="133" t="s">
        <v>33</v>
      </c>
      <c r="E49" s="134"/>
      <c r="F49" s="112">
        <v>42</v>
      </c>
      <c r="G49" s="51"/>
      <c r="H49" s="51"/>
      <c r="I49" s="115"/>
      <c r="J49" s="135"/>
      <c r="K49" s="136">
        <v>6</v>
      </c>
      <c r="L49" s="51"/>
    </row>
    <row r="50" spans="1:13" ht="22.5" customHeight="1">
      <c r="A50" s="51" t="s">
        <v>116</v>
      </c>
      <c r="B50" s="111" t="s">
        <v>117</v>
      </c>
      <c r="C50" s="112">
        <v>4</v>
      </c>
      <c r="D50" s="133" t="s">
        <v>33</v>
      </c>
      <c r="E50" s="97"/>
      <c r="F50" s="112">
        <v>28</v>
      </c>
      <c r="G50" s="112"/>
      <c r="H50" s="112"/>
      <c r="I50" s="115">
        <v>4</v>
      </c>
      <c r="J50" s="133"/>
      <c r="K50" s="115"/>
      <c r="L50" s="112"/>
      <c r="M50" s="3"/>
    </row>
    <row r="51" spans="1:13" ht="15.75">
      <c r="A51" s="108" t="s">
        <v>118</v>
      </c>
      <c r="B51" s="111" t="s">
        <v>119</v>
      </c>
      <c r="C51" s="112">
        <v>4</v>
      </c>
      <c r="D51" s="133" t="s">
        <v>33</v>
      </c>
      <c r="E51" s="97"/>
      <c r="F51" s="112">
        <v>28</v>
      </c>
      <c r="G51" s="112"/>
      <c r="H51" s="112"/>
      <c r="I51" s="116"/>
      <c r="J51" s="133"/>
      <c r="K51" s="115">
        <v>4</v>
      </c>
      <c r="L51" s="112"/>
    </row>
    <row r="52" spans="1:13" ht="15.75">
      <c r="A52" s="51" t="s">
        <v>120</v>
      </c>
      <c r="B52" s="111" t="s">
        <v>121</v>
      </c>
      <c r="C52" s="112">
        <v>4</v>
      </c>
      <c r="D52" s="133" t="s">
        <v>33</v>
      </c>
      <c r="E52" s="114"/>
      <c r="F52" s="112">
        <v>28</v>
      </c>
      <c r="G52" s="112"/>
      <c r="H52" s="115"/>
      <c r="I52" s="112"/>
      <c r="J52" s="113">
        <v>4</v>
      </c>
      <c r="K52" s="112"/>
      <c r="L52" s="112"/>
    </row>
    <row r="53" spans="1:13" ht="15.75">
      <c r="A53" s="108" t="s">
        <v>122</v>
      </c>
      <c r="B53" s="114" t="s">
        <v>123</v>
      </c>
      <c r="C53" s="115">
        <v>9</v>
      </c>
      <c r="D53" s="113" t="s">
        <v>55</v>
      </c>
      <c r="E53" s="111"/>
      <c r="F53" s="115">
        <v>63</v>
      </c>
      <c r="G53" s="112"/>
      <c r="H53" s="115"/>
      <c r="I53" s="112"/>
      <c r="J53" s="133"/>
      <c r="K53" s="112"/>
      <c r="L53" s="112"/>
    </row>
    <row r="54" spans="1:13" ht="15.75">
      <c r="A54" s="81"/>
      <c r="B54" s="138" t="s">
        <v>124</v>
      </c>
      <c r="C54" s="139">
        <f>SUM(C55)</f>
        <v>6</v>
      </c>
      <c r="D54" s="102"/>
      <c r="E54" s="140"/>
      <c r="F54" s="104"/>
      <c r="G54" s="104"/>
      <c r="H54" s="81"/>
      <c r="I54" s="81"/>
      <c r="J54" s="104"/>
      <c r="K54" s="104"/>
      <c r="L54" s="104"/>
    </row>
    <row r="55" spans="1:13" ht="15.75">
      <c r="A55" s="141" t="s">
        <v>54</v>
      </c>
      <c r="B55" s="111" t="s">
        <v>124</v>
      </c>
      <c r="C55" s="112">
        <v>6</v>
      </c>
      <c r="D55" s="133" t="s">
        <v>55</v>
      </c>
      <c r="E55" s="142"/>
      <c r="F55" s="112">
        <v>42</v>
      </c>
      <c r="G55" s="51"/>
      <c r="H55" s="112"/>
      <c r="I55" s="112"/>
      <c r="J55" s="112"/>
      <c r="K55" s="115">
        <v>6</v>
      </c>
      <c r="L55" s="115"/>
    </row>
    <row r="56" spans="1:13" ht="18" customHeight="1">
      <c r="A56" s="143"/>
      <c r="B56" s="144" t="s">
        <v>56</v>
      </c>
      <c r="C56" s="139">
        <v>16</v>
      </c>
      <c r="D56" s="145"/>
      <c r="E56" s="26"/>
      <c r="F56" s="104"/>
      <c r="G56" s="105"/>
      <c r="H56" s="105">
        <v>4</v>
      </c>
      <c r="I56" s="105">
        <v>8</v>
      </c>
      <c r="J56" s="105"/>
      <c r="K56" s="146">
        <v>4</v>
      </c>
      <c r="L56" s="105"/>
    </row>
    <row r="57" spans="1:13" ht="15.75">
      <c r="A57" s="147"/>
      <c r="B57" s="51" t="s">
        <v>125</v>
      </c>
      <c r="C57" s="112">
        <v>6</v>
      </c>
      <c r="D57" s="148"/>
      <c r="E57" s="149"/>
      <c r="F57" s="112">
        <v>42</v>
      </c>
      <c r="G57" s="112"/>
      <c r="H57" s="136">
        <v>6</v>
      </c>
      <c r="I57" s="51"/>
      <c r="J57" s="51"/>
      <c r="K57" s="112"/>
      <c r="L57" s="112"/>
    </row>
    <row r="58" spans="1:13" ht="15.75">
      <c r="A58" s="51" t="s">
        <v>63</v>
      </c>
      <c r="B58" s="51" t="s">
        <v>64</v>
      </c>
      <c r="C58" s="112">
        <v>3</v>
      </c>
      <c r="D58" s="133" t="s">
        <v>33</v>
      </c>
      <c r="E58" s="149"/>
      <c r="F58" s="112">
        <v>21</v>
      </c>
      <c r="G58" s="112"/>
      <c r="H58" s="136">
        <v>3</v>
      </c>
      <c r="I58" s="51"/>
      <c r="J58" s="51"/>
      <c r="K58" s="112"/>
      <c r="L58" s="112"/>
    </row>
    <row r="59" spans="1:13" ht="18" customHeight="1">
      <c r="A59" s="29" t="s">
        <v>57</v>
      </c>
      <c r="B59" s="150" t="s">
        <v>58</v>
      </c>
      <c r="C59" s="151">
        <v>12</v>
      </c>
      <c r="D59" s="152"/>
      <c r="E59" s="153"/>
      <c r="F59" s="154"/>
      <c r="G59" s="155"/>
      <c r="H59" s="155"/>
      <c r="I59" s="155"/>
      <c r="J59" s="155"/>
      <c r="K59" s="155"/>
      <c r="L59" s="156">
        <v>12</v>
      </c>
    </row>
    <row r="60" spans="1:13" ht="15.75">
      <c r="A60" s="291"/>
      <c r="B60" s="289"/>
      <c r="C60" s="289"/>
      <c r="D60" s="289"/>
      <c r="E60" s="289"/>
      <c r="F60" s="157"/>
      <c r="G60" s="157"/>
      <c r="H60" s="157"/>
      <c r="I60" s="157"/>
      <c r="J60" s="157"/>
      <c r="K60" s="157"/>
      <c r="L60" s="157"/>
    </row>
    <row r="61" spans="1:13" ht="15.75">
      <c r="A61" s="6"/>
      <c r="B61" s="6"/>
      <c r="D61" s="6"/>
      <c r="E61" s="6"/>
    </row>
    <row r="62" spans="1:13" ht="15.75">
      <c r="A62" s="6"/>
      <c r="B62" s="6"/>
      <c r="D62" s="158"/>
      <c r="E62" s="6"/>
    </row>
    <row r="63" spans="1:13" ht="15.75">
      <c r="A63" s="6"/>
      <c r="B63" s="6"/>
      <c r="D63" s="158"/>
      <c r="E63" s="6"/>
    </row>
    <row r="64" spans="1:13" ht="15.75">
      <c r="A64" s="6"/>
      <c r="B64" s="6"/>
      <c r="D64" s="158"/>
      <c r="E64" s="6"/>
    </row>
  </sheetData>
  <mergeCells count="2">
    <mergeCell ref="J3:K3"/>
    <mergeCell ref="A60:E60"/>
  </mergeCells>
  <hyperlinks>
    <hyperlink ref="A18" r:id="rId1"/>
    <hyperlink ref="A19" r:id="rId2"/>
    <hyperlink ref="A27" r:id="rId3"/>
    <hyperlink ref="A35" r:id="rId4"/>
    <hyperlink ref="A37" r:id="rId5"/>
    <hyperlink ref="A51" r:id="rId6"/>
    <hyperlink ref="A53" r:id="rId7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64"/>
  <sheetViews>
    <sheetView tabSelected="1" workbookViewId="0">
      <pane ySplit="7" topLeftCell="A8" activePane="bottomLeft" state="frozen"/>
      <selection pane="bottomLeft" activeCell="N21" sqref="N21:N22"/>
    </sheetView>
  </sheetViews>
  <sheetFormatPr defaultColWidth="11.25" defaultRowHeight="15" customHeight="1"/>
  <cols>
    <col min="1" max="1" width="10.625" customWidth="1"/>
    <col min="2" max="2" width="27.75" customWidth="1"/>
    <col min="3" max="3" width="7.25" customWidth="1"/>
    <col min="4" max="4" width="7.375" customWidth="1"/>
    <col min="5" max="5" width="14.625" customWidth="1"/>
    <col min="6" max="6" width="8.625" customWidth="1"/>
    <col min="7" max="7" width="7.875" customWidth="1"/>
    <col min="8" max="8" width="7" customWidth="1"/>
    <col min="9" max="9" width="6.25" customWidth="1"/>
    <col min="10" max="10" width="6.75" customWidth="1"/>
    <col min="11" max="11" width="7" customWidth="1"/>
    <col min="12" max="12" width="6.5" customWidth="1"/>
    <col min="13" max="22" width="10.5" customWidth="1"/>
    <col min="23" max="26" width="8" customWidth="1"/>
  </cols>
  <sheetData>
    <row r="1" spans="1:14" ht="18" customHeight="1">
      <c r="A1" s="4" t="s">
        <v>68</v>
      </c>
      <c r="B1" s="5" t="s">
        <v>131</v>
      </c>
      <c r="D1" s="6"/>
      <c r="E1" s="6"/>
    </row>
    <row r="2" spans="1:14" ht="18.75" customHeight="1">
      <c r="A2" s="1"/>
      <c r="B2" s="7"/>
      <c r="C2" s="7"/>
      <c r="D2" s="8"/>
      <c r="E2" s="9"/>
      <c r="F2" s="8"/>
      <c r="G2" s="1"/>
      <c r="H2" s="1"/>
      <c r="I2" s="1"/>
      <c r="J2" s="1"/>
      <c r="K2" s="1"/>
      <c r="L2" s="1"/>
      <c r="M2" s="162"/>
      <c r="N2" s="11"/>
    </row>
    <row r="3" spans="1:14" ht="16.5" customHeight="1">
      <c r="A3" s="1"/>
      <c r="B3" s="1"/>
      <c r="C3" s="1"/>
      <c r="D3" s="1"/>
      <c r="E3" s="9"/>
      <c r="F3" s="8"/>
      <c r="G3" s="1"/>
      <c r="H3" s="1"/>
      <c r="I3" s="1"/>
      <c r="J3" s="290"/>
      <c r="K3" s="289"/>
      <c r="L3" s="1"/>
      <c r="M3" s="12"/>
      <c r="N3" s="11"/>
    </row>
    <row r="4" spans="1:14" ht="27.75" customHeight="1">
      <c r="A4" s="13" t="s">
        <v>2</v>
      </c>
      <c r="B4" s="13" t="s">
        <v>3</v>
      </c>
      <c r="C4" s="14" t="s">
        <v>4</v>
      </c>
      <c r="D4" s="15" t="s">
        <v>5</v>
      </c>
      <c r="E4" s="16"/>
      <c r="F4" s="14" t="s">
        <v>7</v>
      </c>
      <c r="G4" s="17" t="s">
        <v>65</v>
      </c>
      <c r="H4" s="17" t="s">
        <v>66</v>
      </c>
      <c r="I4" s="17" t="s">
        <v>59</v>
      </c>
      <c r="J4" s="17" t="s">
        <v>60</v>
      </c>
      <c r="K4" s="17" t="s">
        <v>8</v>
      </c>
      <c r="L4" s="17" t="s">
        <v>9</v>
      </c>
    </row>
    <row r="5" spans="1:14" ht="15.75">
      <c r="A5" s="18"/>
      <c r="B5" s="19"/>
      <c r="C5" s="20"/>
      <c r="D5" s="21"/>
      <c r="E5" s="16"/>
      <c r="F5" s="14"/>
      <c r="G5" s="14" t="s">
        <v>14</v>
      </c>
      <c r="H5" s="14" t="s">
        <v>15</v>
      </c>
      <c r="I5" s="14" t="s">
        <v>16</v>
      </c>
      <c r="J5" s="14" t="s">
        <v>17</v>
      </c>
      <c r="K5" s="14" t="s">
        <v>18</v>
      </c>
      <c r="L5" s="14" t="s">
        <v>19</v>
      </c>
    </row>
    <row r="6" spans="1:14" ht="15.75">
      <c r="A6" s="22"/>
      <c r="B6" s="23" t="s">
        <v>20</v>
      </c>
      <c r="C6" s="24">
        <f>SUM(G6:L6)</f>
        <v>180</v>
      </c>
      <c r="D6" s="25"/>
      <c r="E6" s="26"/>
      <c r="F6" s="27"/>
      <c r="G6" s="28">
        <f>SUM(G8:G15)+G21+SUM(G27:G32)+G33+SUM(G41:G46)+G47+G55+G56+G59</f>
        <v>33</v>
      </c>
      <c r="H6" s="28">
        <f>SUM(H8:H15)+H16+H21+SUM(H27:H32)+H33+SUM(H41:H46)+H47+H55+H56+H59</f>
        <v>30</v>
      </c>
      <c r="I6" s="28">
        <f t="shared" ref="I6:L6" si="0">SUM(I8:I15)+I21+SUM(I27:I32)+I33+SUM(I41:I46)+I47+I55+I56+I59</f>
        <v>31</v>
      </c>
      <c r="J6" s="28">
        <f t="shared" si="0"/>
        <v>32</v>
      </c>
      <c r="K6" s="28">
        <f t="shared" si="0"/>
        <v>30</v>
      </c>
      <c r="L6" s="28">
        <f t="shared" si="0"/>
        <v>24</v>
      </c>
    </row>
    <row r="7" spans="1:14" ht="18" customHeight="1">
      <c r="A7" s="29"/>
      <c r="B7" s="30" t="s">
        <v>70</v>
      </c>
      <c r="C7" s="31">
        <f>SUM(C8:C10)</f>
        <v>18</v>
      </c>
      <c r="D7" s="32"/>
      <c r="E7" s="32"/>
      <c r="F7" s="28"/>
      <c r="G7" s="28"/>
      <c r="H7" s="28"/>
      <c r="I7" s="28"/>
      <c r="J7" s="28"/>
      <c r="K7" s="28"/>
      <c r="L7" s="28"/>
    </row>
    <row r="8" spans="1:14" ht="15.75">
      <c r="A8" s="33" t="s">
        <v>71</v>
      </c>
      <c r="B8" s="33" t="s">
        <v>72</v>
      </c>
      <c r="C8" s="34">
        <v>6</v>
      </c>
      <c r="D8" s="34" t="s">
        <v>33</v>
      </c>
      <c r="E8" s="33"/>
      <c r="F8" s="34">
        <v>42</v>
      </c>
      <c r="G8" s="35">
        <v>6</v>
      </c>
      <c r="H8" s="34"/>
      <c r="I8" s="35"/>
      <c r="J8" s="34"/>
      <c r="K8" s="34"/>
      <c r="L8" s="34"/>
    </row>
    <row r="9" spans="1:14" ht="42" customHeight="1">
      <c r="A9" s="36" t="s">
        <v>73</v>
      </c>
      <c r="B9" s="33" t="s">
        <v>24</v>
      </c>
      <c r="C9" s="34">
        <v>6</v>
      </c>
      <c r="D9" s="34" t="s">
        <v>55</v>
      </c>
      <c r="E9" s="37" t="s">
        <v>132</v>
      </c>
      <c r="F9" s="34">
        <v>42</v>
      </c>
      <c r="G9" s="35">
        <v>6</v>
      </c>
      <c r="H9" s="34"/>
      <c r="I9" s="34"/>
      <c r="J9" s="34"/>
      <c r="K9" s="34"/>
      <c r="L9" s="34"/>
    </row>
    <row r="10" spans="1:14" ht="42" customHeight="1">
      <c r="A10" s="33" t="s">
        <v>25</v>
      </c>
      <c r="B10" s="33" t="s">
        <v>74</v>
      </c>
      <c r="C10" s="34">
        <v>6</v>
      </c>
      <c r="D10" s="34" t="s">
        <v>55</v>
      </c>
      <c r="E10" s="38"/>
      <c r="F10" s="34">
        <v>42</v>
      </c>
      <c r="G10" s="34"/>
      <c r="H10" s="34"/>
      <c r="I10" s="34"/>
      <c r="J10" s="34"/>
      <c r="K10" s="35">
        <v>6</v>
      </c>
      <c r="L10" s="34"/>
    </row>
    <row r="11" spans="1:14" ht="18" customHeight="1">
      <c r="A11" s="39"/>
      <c r="B11" s="40" t="s">
        <v>75</v>
      </c>
      <c r="C11" s="41">
        <v>128</v>
      </c>
      <c r="D11" s="42"/>
      <c r="E11" s="43"/>
      <c r="F11" s="44"/>
      <c r="G11" s="44"/>
      <c r="H11" s="44"/>
      <c r="I11" s="44"/>
      <c r="J11" s="44"/>
      <c r="K11" s="44"/>
      <c r="L11" s="44"/>
    </row>
    <row r="12" spans="1:14" ht="15.75">
      <c r="A12" s="45"/>
      <c r="B12" s="46" t="s">
        <v>76</v>
      </c>
      <c r="C12" s="47">
        <v>24</v>
      </c>
      <c r="D12" s="48"/>
      <c r="E12" s="49"/>
      <c r="F12" s="50"/>
      <c r="G12" s="50"/>
      <c r="H12" s="50"/>
      <c r="I12" s="50"/>
      <c r="J12" s="50"/>
      <c r="K12" s="50"/>
      <c r="L12" s="50"/>
    </row>
    <row r="13" spans="1:14" ht="15.75">
      <c r="A13" s="51" t="s">
        <v>26</v>
      </c>
      <c r="B13" s="52" t="s">
        <v>27</v>
      </c>
      <c r="C13" s="53">
        <v>6</v>
      </c>
      <c r="D13" s="53" t="s">
        <v>55</v>
      </c>
      <c r="E13" s="54" t="s">
        <v>61</v>
      </c>
      <c r="F13" s="53">
        <v>42</v>
      </c>
      <c r="G13" s="55">
        <v>6</v>
      </c>
      <c r="H13" s="34"/>
      <c r="I13" s="53"/>
      <c r="J13" s="53"/>
      <c r="K13" s="33"/>
      <c r="L13" s="33"/>
    </row>
    <row r="14" spans="1:14" ht="15.75">
      <c r="A14" s="56" t="s">
        <v>28</v>
      </c>
      <c r="B14" s="52" t="s">
        <v>29</v>
      </c>
      <c r="C14" s="53">
        <v>6</v>
      </c>
      <c r="D14" s="53" t="s">
        <v>55</v>
      </c>
      <c r="E14" s="54" t="s">
        <v>40</v>
      </c>
      <c r="F14" s="53">
        <v>42</v>
      </c>
      <c r="G14" s="55">
        <v>6</v>
      </c>
      <c r="H14" s="34"/>
      <c r="I14" s="53"/>
      <c r="J14" s="53"/>
      <c r="K14" s="33"/>
      <c r="L14" s="33"/>
    </row>
    <row r="15" spans="1:14" ht="22.5" customHeight="1">
      <c r="A15" s="36" t="s">
        <v>30</v>
      </c>
      <c r="B15" s="33" t="s">
        <v>31</v>
      </c>
      <c r="C15" s="34">
        <v>6</v>
      </c>
      <c r="D15" s="34" t="s">
        <v>55</v>
      </c>
      <c r="E15" s="57" t="s">
        <v>32</v>
      </c>
      <c r="F15" s="34">
        <v>42</v>
      </c>
      <c r="G15" s="55"/>
      <c r="H15" s="35">
        <v>6</v>
      </c>
      <c r="I15" s="53"/>
      <c r="J15" s="53"/>
      <c r="K15" s="34"/>
      <c r="L15" s="33"/>
    </row>
    <row r="16" spans="1:14" ht="22.5" customHeight="1">
      <c r="A16" s="58"/>
      <c r="B16" s="59" t="s">
        <v>77</v>
      </c>
      <c r="C16" s="60"/>
      <c r="D16" s="60"/>
      <c r="E16" s="61"/>
      <c r="F16" s="60"/>
      <c r="G16" s="62"/>
      <c r="H16" s="63">
        <v>6</v>
      </c>
      <c r="I16" s="50"/>
      <c r="J16" s="50"/>
      <c r="K16" s="60"/>
      <c r="L16" s="58"/>
    </row>
    <row r="17" spans="1:22" ht="22.5" customHeight="1">
      <c r="A17" s="36"/>
      <c r="B17" s="64" t="s">
        <v>78</v>
      </c>
      <c r="C17" s="35">
        <v>6</v>
      </c>
      <c r="D17" s="34"/>
      <c r="E17" s="65"/>
      <c r="F17" s="35">
        <v>42</v>
      </c>
      <c r="G17" s="55"/>
      <c r="H17" s="35">
        <v>6</v>
      </c>
      <c r="I17" s="53"/>
      <c r="J17" s="53"/>
      <c r="K17" s="34"/>
      <c r="L17" s="33"/>
    </row>
    <row r="18" spans="1:22" ht="22.5" customHeight="1">
      <c r="A18" s="66" t="s">
        <v>133</v>
      </c>
      <c r="B18" s="64" t="s">
        <v>80</v>
      </c>
      <c r="C18" s="34"/>
      <c r="D18" s="35" t="s">
        <v>55</v>
      </c>
      <c r="E18" s="65"/>
      <c r="F18" s="34"/>
      <c r="G18" s="55"/>
      <c r="H18" s="67"/>
      <c r="I18" s="53"/>
      <c r="J18" s="53"/>
      <c r="K18" s="34"/>
      <c r="L18" s="33"/>
    </row>
    <row r="19" spans="1:22" ht="22.5" customHeight="1">
      <c r="A19" s="66" t="s">
        <v>134</v>
      </c>
      <c r="B19" s="64" t="s">
        <v>82</v>
      </c>
      <c r="C19" s="34"/>
      <c r="D19" s="35" t="s">
        <v>33</v>
      </c>
      <c r="E19" s="65"/>
      <c r="F19" s="34"/>
      <c r="G19" s="55"/>
      <c r="H19" s="67"/>
      <c r="I19" s="53"/>
      <c r="J19" s="53"/>
      <c r="K19" s="34"/>
      <c r="L19" s="33"/>
    </row>
    <row r="20" spans="1:22" ht="22.5" customHeight="1">
      <c r="A20" s="66" t="s">
        <v>135</v>
      </c>
      <c r="B20" s="64" t="s">
        <v>136</v>
      </c>
      <c r="C20" s="34"/>
      <c r="D20" s="35" t="s">
        <v>55</v>
      </c>
      <c r="E20" s="65"/>
      <c r="F20" s="34"/>
      <c r="G20" s="55"/>
      <c r="H20" s="67"/>
      <c r="I20" s="53"/>
      <c r="J20" s="53"/>
      <c r="K20" s="34"/>
      <c r="L20" s="33"/>
    </row>
    <row r="21" spans="1:22" ht="15.75">
      <c r="A21" s="45"/>
      <c r="B21" s="46" t="s">
        <v>83</v>
      </c>
      <c r="C21" s="69">
        <v>15</v>
      </c>
      <c r="D21" s="70"/>
      <c r="E21" s="70"/>
      <c r="F21" s="50"/>
      <c r="G21" s="50"/>
      <c r="H21" s="50"/>
      <c r="I21" s="50"/>
      <c r="J21" s="62">
        <v>5</v>
      </c>
      <c r="K21" s="63">
        <v>10</v>
      </c>
      <c r="L21" s="58"/>
    </row>
    <row r="22" spans="1:22" ht="15.75">
      <c r="A22" s="71" t="s">
        <v>84</v>
      </c>
      <c r="B22" s="52" t="s">
        <v>85</v>
      </c>
      <c r="C22" s="53">
        <v>5</v>
      </c>
      <c r="D22" s="53" t="s">
        <v>33</v>
      </c>
      <c r="E22" s="54" t="s">
        <v>67</v>
      </c>
      <c r="F22" s="53">
        <v>35</v>
      </c>
      <c r="G22" s="53"/>
      <c r="H22" s="53"/>
      <c r="I22" s="53"/>
      <c r="J22" s="55">
        <v>5</v>
      </c>
      <c r="K22" s="34"/>
      <c r="L22" s="33"/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2" ht="15.75">
      <c r="A23" s="71" t="s">
        <v>47</v>
      </c>
      <c r="B23" s="52" t="s">
        <v>86</v>
      </c>
      <c r="C23" s="53">
        <v>5</v>
      </c>
      <c r="D23" s="55" t="s">
        <v>33</v>
      </c>
      <c r="E23" s="52"/>
      <c r="F23" s="53">
        <v>35</v>
      </c>
      <c r="G23" s="53"/>
      <c r="H23" s="53"/>
      <c r="I23" s="53"/>
      <c r="J23" s="53"/>
      <c r="K23" s="35">
        <v>5</v>
      </c>
      <c r="L23" s="33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ht="15.75">
      <c r="A24" s="71" t="s">
        <v>44</v>
      </c>
      <c r="B24" s="52" t="s">
        <v>45</v>
      </c>
      <c r="C24" s="53">
        <v>5</v>
      </c>
      <c r="D24" s="53" t="s">
        <v>33</v>
      </c>
      <c r="E24" s="54" t="s">
        <v>46</v>
      </c>
      <c r="F24" s="53">
        <v>35</v>
      </c>
      <c r="G24" s="53"/>
      <c r="H24" s="53"/>
      <c r="I24" s="53"/>
      <c r="J24" s="53"/>
      <c r="K24" s="35">
        <v>5</v>
      </c>
      <c r="L24" s="33"/>
      <c r="M24" s="6"/>
    </row>
    <row r="25" spans="1:22" ht="15.75">
      <c r="A25" s="75"/>
      <c r="B25" s="76" t="s">
        <v>87</v>
      </c>
      <c r="C25" s="77">
        <v>45</v>
      </c>
      <c r="D25" s="78"/>
      <c r="E25" s="79"/>
      <c r="F25" s="80"/>
      <c r="G25" s="80"/>
      <c r="H25" s="80"/>
      <c r="I25" s="80"/>
      <c r="J25" s="80"/>
      <c r="K25" s="80"/>
      <c r="L25" s="80"/>
    </row>
    <row r="26" spans="1:22" ht="15.75">
      <c r="A26" s="81"/>
      <c r="B26" s="82" t="s">
        <v>21</v>
      </c>
      <c r="C26" s="83">
        <v>33</v>
      </c>
      <c r="D26" s="84"/>
      <c r="E26" s="85"/>
      <c r="F26" s="86"/>
      <c r="G26" s="86"/>
      <c r="H26" s="86"/>
      <c r="I26" s="86"/>
      <c r="J26" s="86"/>
      <c r="K26" s="86"/>
      <c r="L26" s="86"/>
    </row>
    <row r="27" spans="1:22" ht="15.75">
      <c r="A27" s="96" t="s">
        <v>137</v>
      </c>
      <c r="B27" s="99" t="s">
        <v>138</v>
      </c>
      <c r="C27" s="89">
        <v>4</v>
      </c>
      <c r="D27" s="95" t="s">
        <v>55</v>
      </c>
      <c r="E27" s="91" t="s">
        <v>52</v>
      </c>
      <c r="F27" s="89">
        <v>28</v>
      </c>
      <c r="G27" s="92">
        <v>4</v>
      </c>
      <c r="H27" s="92"/>
      <c r="I27" s="89"/>
      <c r="J27" s="89"/>
      <c r="K27" s="89"/>
      <c r="L27" s="89"/>
    </row>
    <row r="28" spans="1:22" ht="15.75">
      <c r="A28" s="93" t="s">
        <v>90</v>
      </c>
      <c r="B28" s="94" t="s">
        <v>91</v>
      </c>
      <c r="C28" s="89">
        <v>6</v>
      </c>
      <c r="D28" s="95" t="s">
        <v>33</v>
      </c>
      <c r="E28" s="91"/>
      <c r="F28" s="89">
        <v>42</v>
      </c>
      <c r="G28" s="89"/>
      <c r="H28" s="92">
        <v>6</v>
      </c>
      <c r="I28" s="89"/>
      <c r="J28" s="89"/>
      <c r="K28" s="89"/>
      <c r="L28" s="89"/>
    </row>
    <row r="29" spans="1:22" ht="15.75">
      <c r="A29" s="96" t="s">
        <v>92</v>
      </c>
      <c r="B29" s="96" t="s">
        <v>93</v>
      </c>
      <c r="C29" s="89">
        <v>6</v>
      </c>
      <c r="D29" s="95" t="s">
        <v>33</v>
      </c>
      <c r="E29" s="97"/>
      <c r="F29" s="89">
        <v>42</v>
      </c>
      <c r="G29" s="89"/>
      <c r="H29" s="89"/>
      <c r="I29" s="92"/>
      <c r="J29" s="95">
        <v>6</v>
      </c>
      <c r="K29" s="89"/>
      <c r="L29" s="89"/>
      <c r="M29" s="3"/>
    </row>
    <row r="30" spans="1:22" ht="15.75">
      <c r="A30" s="96" t="s">
        <v>94</v>
      </c>
      <c r="B30" s="33" t="s">
        <v>95</v>
      </c>
      <c r="C30" s="34">
        <v>5</v>
      </c>
      <c r="D30" s="89" t="s">
        <v>33</v>
      </c>
      <c r="E30" s="97"/>
      <c r="F30" s="89">
        <v>35</v>
      </c>
      <c r="G30" s="92">
        <v>5</v>
      </c>
      <c r="H30" s="89"/>
      <c r="I30" s="98"/>
      <c r="J30" s="89"/>
      <c r="K30" s="89"/>
      <c r="L30" s="89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>
      <c r="A31" s="99" t="s">
        <v>96</v>
      </c>
      <c r="B31" s="33" t="s">
        <v>97</v>
      </c>
      <c r="C31" s="34">
        <v>6</v>
      </c>
      <c r="D31" s="95" t="s">
        <v>33</v>
      </c>
      <c r="E31" s="97"/>
      <c r="F31" s="89">
        <v>42</v>
      </c>
      <c r="G31" s="89"/>
      <c r="H31" s="89"/>
      <c r="I31" s="89"/>
      <c r="J31" s="89"/>
      <c r="K31" s="92">
        <v>6</v>
      </c>
      <c r="L31" s="89"/>
      <c r="M31" s="109"/>
      <c r="N31" s="2"/>
      <c r="O31" s="2"/>
      <c r="P31" s="2"/>
      <c r="Q31" s="2"/>
      <c r="R31" s="2"/>
      <c r="S31" s="2"/>
      <c r="T31" s="2"/>
      <c r="U31" s="2"/>
      <c r="V31" s="2"/>
    </row>
    <row r="32" spans="1:22" ht="15.75">
      <c r="A32" s="96" t="s">
        <v>98</v>
      </c>
      <c r="B32" s="33" t="s">
        <v>99</v>
      </c>
      <c r="C32" s="34">
        <v>6</v>
      </c>
      <c r="D32" s="95" t="s">
        <v>33</v>
      </c>
      <c r="E32" s="97"/>
      <c r="F32" s="89">
        <v>42</v>
      </c>
      <c r="G32" s="89"/>
      <c r="H32" s="89"/>
      <c r="I32" s="89"/>
      <c r="J32" s="92">
        <v>6</v>
      </c>
      <c r="K32" s="89"/>
      <c r="L32" s="89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>
      <c r="A33" s="81"/>
      <c r="B33" s="100" t="s">
        <v>100</v>
      </c>
      <c r="C33" s="101">
        <v>12</v>
      </c>
      <c r="D33" s="102"/>
      <c r="E33" s="103"/>
      <c r="F33" s="104"/>
      <c r="G33" s="105">
        <v>0</v>
      </c>
      <c r="H33" s="104"/>
      <c r="I33" s="105">
        <v>4</v>
      </c>
      <c r="J33" s="105">
        <v>4</v>
      </c>
      <c r="K33" s="105">
        <v>4</v>
      </c>
      <c r="L33" s="104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>
      <c r="A34" s="106" t="s">
        <v>101</v>
      </c>
      <c r="B34" s="33" t="s">
        <v>102</v>
      </c>
      <c r="C34" s="34">
        <v>5</v>
      </c>
      <c r="D34" s="95" t="s">
        <v>33</v>
      </c>
      <c r="E34" s="88"/>
      <c r="F34" s="89">
        <v>35</v>
      </c>
      <c r="G34" s="89"/>
      <c r="H34" s="89"/>
      <c r="I34" s="89"/>
      <c r="J34" s="92">
        <v>5</v>
      </c>
      <c r="K34" s="89"/>
      <c r="L34" s="89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>
      <c r="A35" s="51" t="s">
        <v>88</v>
      </c>
      <c r="B35" s="33" t="s">
        <v>89</v>
      </c>
      <c r="C35" s="34">
        <v>4</v>
      </c>
      <c r="D35" s="95" t="s">
        <v>33</v>
      </c>
      <c r="E35" s="88"/>
      <c r="F35" s="89">
        <v>28</v>
      </c>
      <c r="G35" s="89"/>
      <c r="H35" s="89"/>
      <c r="I35" s="89"/>
      <c r="J35" s="92">
        <v>4</v>
      </c>
      <c r="K35" s="89"/>
      <c r="L35" s="89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>
      <c r="A36" s="33" t="s">
        <v>105</v>
      </c>
      <c r="B36" s="33" t="s">
        <v>106</v>
      </c>
      <c r="C36" s="34">
        <v>4</v>
      </c>
      <c r="D36" s="95" t="s">
        <v>55</v>
      </c>
      <c r="E36" s="88"/>
      <c r="F36" s="89">
        <v>28</v>
      </c>
      <c r="G36" s="89"/>
      <c r="H36" s="89"/>
      <c r="I36" s="89"/>
      <c r="J36" s="89"/>
      <c r="K36" s="92">
        <v>4</v>
      </c>
      <c r="L36" s="89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>
      <c r="A37" s="110" t="s">
        <v>107</v>
      </c>
      <c r="B37" s="111" t="s">
        <v>108</v>
      </c>
      <c r="C37" s="112">
        <v>4</v>
      </c>
      <c r="D37" s="133"/>
      <c r="E37" s="114"/>
      <c r="F37" s="112"/>
      <c r="G37" s="112"/>
      <c r="H37" s="112"/>
      <c r="I37" s="115">
        <v>4</v>
      </c>
      <c r="J37" s="133"/>
      <c r="K37" s="112"/>
      <c r="L37" s="112"/>
    </row>
    <row r="38" spans="1:22" ht="15.75">
      <c r="A38" s="33" t="s">
        <v>50</v>
      </c>
      <c r="B38" s="33" t="s">
        <v>51</v>
      </c>
      <c r="C38" s="34">
        <v>6</v>
      </c>
      <c r="D38" s="95" t="s">
        <v>33</v>
      </c>
      <c r="E38" s="88"/>
      <c r="F38" s="89">
        <v>42</v>
      </c>
      <c r="G38" s="89"/>
      <c r="H38" s="89"/>
      <c r="I38" s="92"/>
      <c r="J38" s="89"/>
      <c r="K38" s="92">
        <v>6</v>
      </c>
      <c r="L38" s="89"/>
      <c r="M38" s="109"/>
      <c r="N38" s="2"/>
      <c r="O38" s="2"/>
      <c r="P38" s="2"/>
      <c r="Q38" s="2"/>
      <c r="R38" s="2"/>
      <c r="S38" s="2"/>
      <c r="T38" s="2"/>
      <c r="U38" s="2"/>
      <c r="V38" s="2"/>
    </row>
    <row r="39" spans="1:22" ht="15.75">
      <c r="A39" s="75"/>
      <c r="B39" s="117" t="s">
        <v>109</v>
      </c>
      <c r="C39" s="118">
        <v>44</v>
      </c>
      <c r="D39" s="119"/>
      <c r="E39" s="120"/>
      <c r="F39" s="121"/>
      <c r="G39" s="121"/>
      <c r="H39" s="75"/>
      <c r="I39" s="121"/>
      <c r="J39" s="121"/>
      <c r="K39" s="121"/>
      <c r="L39" s="121"/>
    </row>
    <row r="40" spans="1:22" ht="15.75">
      <c r="A40" s="81"/>
      <c r="B40" s="122" t="s">
        <v>21</v>
      </c>
      <c r="C40" s="123">
        <f>SUM(C41+C42+C43+C44+C45+C46)</f>
        <v>32</v>
      </c>
      <c r="D40" s="102"/>
      <c r="E40" s="124"/>
      <c r="F40" s="104"/>
      <c r="G40" s="104"/>
      <c r="H40" s="104"/>
      <c r="I40" s="104"/>
      <c r="J40" s="104"/>
      <c r="K40" s="104"/>
      <c r="L40" s="104"/>
    </row>
    <row r="41" spans="1:22" ht="15.75">
      <c r="A41" s="96" t="s">
        <v>110</v>
      </c>
      <c r="B41" s="125" t="s">
        <v>49</v>
      </c>
      <c r="C41" s="89">
        <v>6</v>
      </c>
      <c r="D41" s="89" t="s">
        <v>33</v>
      </c>
      <c r="E41" s="97"/>
      <c r="F41" s="89">
        <v>42</v>
      </c>
      <c r="G41" s="89"/>
      <c r="H41" s="89"/>
      <c r="I41" s="89"/>
      <c r="J41" s="89"/>
      <c r="K41" s="92"/>
      <c r="L41" s="92">
        <v>6</v>
      </c>
      <c r="M41" s="3"/>
    </row>
    <row r="42" spans="1:22" ht="15.75">
      <c r="A42" s="96" t="s">
        <v>111</v>
      </c>
      <c r="B42" s="94" t="s">
        <v>41</v>
      </c>
      <c r="C42" s="89">
        <v>5</v>
      </c>
      <c r="D42" s="126" t="s">
        <v>33</v>
      </c>
      <c r="E42" s="97"/>
      <c r="F42" s="127">
        <v>35</v>
      </c>
      <c r="G42" s="127"/>
      <c r="H42" s="127"/>
      <c r="I42" s="127"/>
      <c r="J42" s="128">
        <v>5</v>
      </c>
      <c r="K42" s="127"/>
      <c r="L42" s="127"/>
    </row>
    <row r="43" spans="1:22" ht="30">
      <c r="A43" s="94" t="s">
        <v>42</v>
      </c>
      <c r="B43" s="94" t="s">
        <v>43</v>
      </c>
      <c r="C43" s="127">
        <v>6</v>
      </c>
      <c r="D43" s="95" t="s">
        <v>33</v>
      </c>
      <c r="E43" s="91"/>
      <c r="F43" s="89">
        <v>42</v>
      </c>
      <c r="G43" s="89"/>
      <c r="H43" s="89"/>
      <c r="I43" s="89"/>
      <c r="J43" s="92">
        <v>6</v>
      </c>
      <c r="K43" s="89"/>
      <c r="L43" s="89"/>
    </row>
    <row r="44" spans="1:22" ht="15.75">
      <c r="A44" s="96" t="s">
        <v>112</v>
      </c>
      <c r="B44" s="94" t="s">
        <v>113</v>
      </c>
      <c r="C44" s="89">
        <v>6</v>
      </c>
      <c r="D44" s="95" t="s">
        <v>33</v>
      </c>
      <c r="E44" s="91"/>
      <c r="F44" s="89">
        <v>42</v>
      </c>
      <c r="G44" s="89"/>
      <c r="H44" s="96"/>
      <c r="I44" s="92">
        <v>6</v>
      </c>
      <c r="J44" s="89"/>
      <c r="K44" s="89"/>
      <c r="L44" s="89"/>
    </row>
    <row r="45" spans="1:22" ht="15.75">
      <c r="A45" s="96" t="s">
        <v>34</v>
      </c>
      <c r="B45" s="94" t="s">
        <v>35</v>
      </c>
      <c r="C45" s="89">
        <v>4</v>
      </c>
      <c r="D45" s="95" t="s">
        <v>33</v>
      </c>
      <c r="E45" s="91"/>
      <c r="F45" s="89">
        <v>28</v>
      </c>
      <c r="G45" s="89"/>
      <c r="H45" s="92"/>
      <c r="I45" s="92">
        <v>4</v>
      </c>
      <c r="J45" s="89"/>
      <c r="K45" s="89"/>
      <c r="L45" s="89"/>
    </row>
    <row r="46" spans="1:22" ht="15.75">
      <c r="A46" s="96" t="s">
        <v>38</v>
      </c>
      <c r="B46" s="125" t="s">
        <v>39</v>
      </c>
      <c r="C46" s="95">
        <v>5</v>
      </c>
      <c r="D46" s="89" t="s">
        <v>33</v>
      </c>
      <c r="E46" s="91"/>
      <c r="F46" s="89">
        <v>35</v>
      </c>
      <c r="G46" s="96"/>
      <c r="H46" s="92"/>
      <c r="I46" s="98">
        <v>5</v>
      </c>
      <c r="J46" s="89"/>
      <c r="K46" s="89"/>
      <c r="L46" s="89"/>
    </row>
    <row r="47" spans="1:22" ht="15.75">
      <c r="A47" s="81"/>
      <c r="B47" s="129" t="s">
        <v>100</v>
      </c>
      <c r="C47" s="130">
        <v>12</v>
      </c>
      <c r="D47" s="131"/>
      <c r="E47" s="132"/>
      <c r="F47" s="104"/>
      <c r="G47" s="105"/>
      <c r="H47" s="161">
        <v>4</v>
      </c>
      <c r="I47" s="105">
        <v>4</v>
      </c>
      <c r="J47" s="104"/>
      <c r="K47" s="105">
        <v>4</v>
      </c>
      <c r="L47" s="105"/>
    </row>
    <row r="48" spans="1:22" ht="42" customHeight="1">
      <c r="A48" s="96" t="s">
        <v>114</v>
      </c>
      <c r="B48" s="94" t="s">
        <v>115</v>
      </c>
      <c r="C48" s="95">
        <v>6</v>
      </c>
      <c r="D48" s="95" t="s">
        <v>33</v>
      </c>
      <c r="E48" s="91"/>
      <c r="F48" s="89">
        <v>42</v>
      </c>
      <c r="G48" s="89"/>
      <c r="H48" s="96"/>
      <c r="I48" s="89"/>
      <c r="J48" s="89"/>
      <c r="K48" s="89"/>
      <c r="L48" s="92">
        <v>6</v>
      </c>
      <c r="M48" s="3"/>
    </row>
    <row r="49" spans="1:13" ht="15.75">
      <c r="A49" s="51" t="s">
        <v>36</v>
      </c>
      <c r="B49" s="111" t="s">
        <v>37</v>
      </c>
      <c r="C49" s="112">
        <v>6</v>
      </c>
      <c r="D49" s="133" t="s">
        <v>33</v>
      </c>
      <c r="E49" s="134"/>
      <c r="F49" s="112">
        <v>42</v>
      </c>
      <c r="G49" s="51"/>
      <c r="H49" s="51"/>
      <c r="I49" s="115">
        <v>6</v>
      </c>
      <c r="J49" s="135"/>
      <c r="K49" s="51"/>
      <c r="L49" s="51"/>
    </row>
    <row r="50" spans="1:13" ht="22.5" customHeight="1">
      <c r="A50" s="51" t="s">
        <v>116</v>
      </c>
      <c r="B50" s="111" t="s">
        <v>117</v>
      </c>
      <c r="C50" s="112">
        <v>4</v>
      </c>
      <c r="D50" s="133" t="s">
        <v>33</v>
      </c>
      <c r="E50" s="97"/>
      <c r="F50" s="112">
        <v>28</v>
      </c>
      <c r="G50" s="112"/>
      <c r="H50" s="112"/>
      <c r="I50" s="115"/>
      <c r="J50" s="133"/>
      <c r="K50" s="115">
        <v>4</v>
      </c>
      <c r="L50" s="112"/>
      <c r="M50" s="3"/>
    </row>
    <row r="51" spans="1:13" ht="15.75">
      <c r="A51" s="108" t="s">
        <v>118</v>
      </c>
      <c r="B51" s="111" t="s">
        <v>119</v>
      </c>
      <c r="C51" s="112">
        <v>4</v>
      </c>
      <c r="D51" s="133" t="s">
        <v>33</v>
      </c>
      <c r="E51" s="97"/>
      <c r="F51" s="112">
        <v>28</v>
      </c>
      <c r="G51" s="112"/>
      <c r="H51" s="112"/>
      <c r="I51" s="115">
        <v>4</v>
      </c>
      <c r="J51" s="133"/>
      <c r="K51" s="115"/>
      <c r="L51" s="112"/>
      <c r="M51" s="3"/>
    </row>
    <row r="52" spans="1:13" ht="15.75">
      <c r="A52" s="51" t="s">
        <v>120</v>
      </c>
      <c r="B52" s="111" t="s">
        <v>121</v>
      </c>
      <c r="C52" s="112">
        <v>4</v>
      </c>
      <c r="D52" s="133" t="s">
        <v>33</v>
      </c>
      <c r="E52" s="114"/>
      <c r="F52" s="112">
        <v>28</v>
      </c>
      <c r="G52" s="112"/>
      <c r="H52" s="115">
        <v>4</v>
      </c>
      <c r="I52" s="112"/>
      <c r="J52" s="133"/>
      <c r="K52" s="112"/>
      <c r="L52" s="112"/>
    </row>
    <row r="53" spans="1:13" ht="15.75">
      <c r="A53" s="108" t="s">
        <v>122</v>
      </c>
      <c r="B53" s="114" t="s">
        <v>123</v>
      </c>
      <c r="C53" s="115">
        <v>9</v>
      </c>
      <c r="D53" s="113" t="s">
        <v>55</v>
      </c>
      <c r="E53" s="111"/>
      <c r="F53" s="115">
        <v>63</v>
      </c>
      <c r="G53" s="112"/>
      <c r="H53" s="115"/>
      <c r="I53" s="112"/>
      <c r="J53" s="133"/>
      <c r="K53" s="112"/>
      <c r="L53" s="112"/>
    </row>
    <row r="54" spans="1:13" ht="15.75">
      <c r="A54" s="81"/>
      <c r="B54" s="138" t="s">
        <v>124</v>
      </c>
      <c r="C54" s="139">
        <f>SUM(C55)</f>
        <v>6</v>
      </c>
      <c r="D54" s="102"/>
      <c r="E54" s="140"/>
      <c r="F54" s="104"/>
      <c r="G54" s="104"/>
      <c r="H54" s="81"/>
      <c r="I54" s="81"/>
      <c r="J54" s="104"/>
      <c r="K54" s="104"/>
      <c r="L54" s="104"/>
    </row>
    <row r="55" spans="1:13" ht="15.75">
      <c r="A55" s="141" t="s">
        <v>54</v>
      </c>
      <c r="B55" s="111" t="s">
        <v>124</v>
      </c>
      <c r="C55" s="112">
        <v>6</v>
      </c>
      <c r="D55" s="133" t="s">
        <v>55</v>
      </c>
      <c r="E55" s="142"/>
      <c r="F55" s="112">
        <v>42</v>
      </c>
      <c r="G55" s="51"/>
      <c r="H55" s="112"/>
      <c r="I55" s="112"/>
      <c r="J55" s="112"/>
      <c r="K55" s="112"/>
      <c r="L55" s="115">
        <v>6</v>
      </c>
    </row>
    <row r="56" spans="1:13" ht="18" customHeight="1">
      <c r="A56" s="143"/>
      <c r="B56" s="144" t="s">
        <v>56</v>
      </c>
      <c r="C56" s="139">
        <v>16</v>
      </c>
      <c r="D56" s="145"/>
      <c r="E56" s="26"/>
      <c r="F56" s="104"/>
      <c r="G56" s="105">
        <v>0</v>
      </c>
      <c r="H56" s="105">
        <v>8</v>
      </c>
      <c r="I56" s="105">
        <v>8</v>
      </c>
      <c r="J56" s="105"/>
      <c r="K56" s="105">
        <v>0</v>
      </c>
      <c r="L56" s="105">
        <v>0</v>
      </c>
    </row>
    <row r="57" spans="1:13" ht="15.75">
      <c r="A57" s="147"/>
      <c r="B57" s="51" t="s">
        <v>125</v>
      </c>
      <c r="C57" s="112">
        <v>6</v>
      </c>
      <c r="D57" s="148"/>
      <c r="E57" s="149"/>
      <c r="F57" s="112">
        <v>42</v>
      </c>
      <c r="G57" s="112"/>
      <c r="H57" s="136">
        <v>6</v>
      </c>
      <c r="I57" s="51"/>
      <c r="J57" s="51"/>
      <c r="K57" s="112"/>
      <c r="L57" s="112"/>
    </row>
    <row r="58" spans="1:13" ht="15.75">
      <c r="A58" s="51" t="s">
        <v>63</v>
      </c>
      <c r="B58" s="51" t="s">
        <v>64</v>
      </c>
      <c r="C58" s="112">
        <v>3</v>
      </c>
      <c r="D58" s="133" t="s">
        <v>33</v>
      </c>
      <c r="E58" s="149"/>
      <c r="F58" s="112">
        <v>21</v>
      </c>
      <c r="G58" s="112"/>
      <c r="H58" s="136">
        <v>3</v>
      </c>
      <c r="I58" s="51"/>
      <c r="J58" s="51"/>
      <c r="K58" s="112"/>
      <c r="L58" s="112"/>
    </row>
    <row r="59" spans="1:13" ht="18" customHeight="1">
      <c r="A59" s="29" t="s">
        <v>57</v>
      </c>
      <c r="B59" s="150" t="s">
        <v>58</v>
      </c>
      <c r="C59" s="151">
        <v>12</v>
      </c>
      <c r="D59" s="152"/>
      <c r="E59" s="153"/>
      <c r="F59" s="154"/>
      <c r="G59" s="155"/>
      <c r="H59" s="155"/>
      <c r="I59" s="155"/>
      <c r="J59" s="155"/>
      <c r="K59" s="155"/>
      <c r="L59" s="156">
        <v>12</v>
      </c>
    </row>
    <row r="60" spans="1:13" ht="15.75">
      <c r="A60" s="291"/>
      <c r="B60" s="289"/>
      <c r="C60" s="289"/>
      <c r="D60" s="289"/>
      <c r="E60" s="289"/>
      <c r="F60" s="157"/>
      <c r="G60" s="157"/>
      <c r="H60" s="157"/>
      <c r="I60" s="157"/>
      <c r="J60" s="157"/>
      <c r="K60" s="157"/>
      <c r="L60" s="157"/>
    </row>
    <row r="61" spans="1:13" ht="15.75">
      <c r="A61" s="6"/>
      <c r="B61" s="6"/>
      <c r="D61" s="6"/>
      <c r="E61" s="6"/>
    </row>
    <row r="62" spans="1:13" ht="15.75">
      <c r="A62" s="6"/>
      <c r="B62" s="6"/>
      <c r="D62" s="158"/>
      <c r="E62" s="6"/>
    </row>
    <row r="63" spans="1:13" ht="15.75">
      <c r="A63" s="6"/>
      <c r="B63" s="6"/>
      <c r="D63" s="158"/>
      <c r="E63" s="6"/>
    </row>
    <row r="64" spans="1:13" ht="15.75">
      <c r="A64" s="6"/>
      <c r="B64" s="6"/>
      <c r="D64" s="158"/>
      <c r="E64" s="6"/>
    </row>
  </sheetData>
  <mergeCells count="2">
    <mergeCell ref="J3:K3"/>
    <mergeCell ref="A60:E60"/>
  </mergeCells>
  <hyperlinks>
    <hyperlink ref="A18" r:id="rId1"/>
    <hyperlink ref="A19" r:id="rId2"/>
    <hyperlink ref="A20" r:id="rId3"/>
    <hyperlink ref="A37" r:id="rId4"/>
    <hyperlink ref="A51" r:id="rId5"/>
    <hyperlink ref="A53" r:id="rId6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69"/>
  <sheetViews>
    <sheetView workbookViewId="0"/>
  </sheetViews>
  <sheetFormatPr defaultColWidth="11.25" defaultRowHeight="15" customHeight="1"/>
  <cols>
    <col min="1" max="1" width="15.625" customWidth="1"/>
    <col min="2" max="2" width="27" customWidth="1"/>
    <col min="3" max="4" width="10.5" customWidth="1"/>
    <col min="5" max="5" width="22" customWidth="1"/>
    <col min="6" max="22" width="10.5" customWidth="1"/>
    <col min="23" max="26" width="8" customWidth="1"/>
  </cols>
  <sheetData>
    <row r="1" spans="1:12" ht="15.75">
      <c r="A1" s="6"/>
      <c r="B1" s="6"/>
      <c r="E1" s="6"/>
    </row>
    <row r="2" spans="1:12" ht="15.75">
      <c r="A2" s="6"/>
      <c r="B2" s="6"/>
      <c r="E2" s="6"/>
    </row>
    <row r="3" spans="1:12" ht="15.75">
      <c r="A3" s="6"/>
      <c r="B3" s="6"/>
      <c r="E3" s="6"/>
    </row>
    <row r="4" spans="1:12" ht="18.75" customHeight="1">
      <c r="A4" s="1"/>
      <c r="B4" s="7"/>
      <c r="C4" s="7"/>
      <c r="D4" s="8"/>
      <c r="E4" s="9"/>
      <c r="F4" s="8"/>
      <c r="G4" s="1"/>
      <c r="H4" s="1" t="s">
        <v>0</v>
      </c>
      <c r="I4" s="1"/>
      <c r="J4" s="1"/>
      <c r="K4" s="1"/>
      <c r="L4" s="1"/>
    </row>
    <row r="5" spans="1:12" ht="15.75">
      <c r="A5" s="1"/>
      <c r="B5" s="1"/>
      <c r="C5" s="1"/>
      <c r="D5" s="1"/>
      <c r="E5" s="9"/>
      <c r="F5" s="8"/>
      <c r="G5" s="1" t="s">
        <v>1</v>
      </c>
      <c r="H5" s="1"/>
      <c r="I5" s="1"/>
      <c r="J5" s="290"/>
      <c r="K5" s="289"/>
      <c r="L5" s="1"/>
    </row>
    <row r="6" spans="1:12" ht="15.75">
      <c r="A6" s="1"/>
      <c r="B6" s="1"/>
      <c r="C6" s="1"/>
      <c r="D6" s="1"/>
      <c r="E6" s="9"/>
      <c r="F6" s="8"/>
      <c r="G6" s="1"/>
      <c r="H6" s="1"/>
      <c r="I6" s="1"/>
      <c r="J6" s="1"/>
      <c r="K6" s="1"/>
      <c r="L6" s="1"/>
    </row>
    <row r="7" spans="1:12" ht="15.75">
      <c r="A7" s="13" t="s">
        <v>2</v>
      </c>
      <c r="B7" s="13" t="s">
        <v>3</v>
      </c>
      <c r="C7" s="14" t="s">
        <v>4</v>
      </c>
      <c r="D7" s="15" t="s">
        <v>5</v>
      </c>
      <c r="E7" s="16" t="s">
        <v>6</v>
      </c>
      <c r="F7" s="14" t="s">
        <v>7</v>
      </c>
      <c r="G7" s="193" t="s">
        <v>139</v>
      </c>
      <c r="H7" s="193" t="s">
        <v>140</v>
      </c>
      <c r="I7" s="193" t="s">
        <v>126</v>
      </c>
      <c r="J7" s="193" t="s">
        <v>127</v>
      </c>
      <c r="K7" s="193" t="s">
        <v>65</v>
      </c>
      <c r="L7" s="193" t="s">
        <v>66</v>
      </c>
    </row>
    <row r="8" spans="1:12" ht="15.75">
      <c r="A8" s="18"/>
      <c r="B8" s="19"/>
      <c r="C8" s="20"/>
      <c r="D8" s="21"/>
      <c r="E8" s="16"/>
      <c r="F8" s="14"/>
      <c r="G8" s="14" t="s">
        <v>14</v>
      </c>
      <c r="H8" s="14" t="s">
        <v>15</v>
      </c>
      <c r="I8" s="14" t="s">
        <v>16</v>
      </c>
      <c r="J8" s="14" t="s">
        <v>17</v>
      </c>
      <c r="K8" s="14" t="s">
        <v>18</v>
      </c>
      <c r="L8" s="14" t="s">
        <v>19</v>
      </c>
    </row>
    <row r="9" spans="1:12" ht="15.75">
      <c r="A9" s="194"/>
      <c r="B9" s="194" t="s">
        <v>20</v>
      </c>
      <c r="C9" s="195">
        <f>SUM(C10+C14+C63+C67)</f>
        <v>100</v>
      </c>
      <c r="D9" s="196"/>
      <c r="E9" s="197"/>
      <c r="F9" s="198"/>
      <c r="G9" s="28">
        <f t="shared" ref="G9:L9" si="0">SUM(G10:G67)</f>
        <v>24</v>
      </c>
      <c r="H9" s="28">
        <f t="shared" si="0"/>
        <v>18</v>
      </c>
      <c r="I9" s="28">
        <f t="shared" si="0"/>
        <v>0</v>
      </c>
      <c r="J9" s="28">
        <f t="shared" si="0"/>
        <v>0</v>
      </c>
      <c r="K9" s="28">
        <f t="shared" si="0"/>
        <v>6</v>
      </c>
      <c r="L9" s="28">
        <f t="shared" si="0"/>
        <v>12</v>
      </c>
    </row>
    <row r="10" spans="1:12" ht="18" customHeight="1">
      <c r="A10" s="143"/>
      <c r="B10" s="199" t="s">
        <v>128</v>
      </c>
      <c r="C10" s="31">
        <f>SUM(C11:C13)</f>
        <v>18</v>
      </c>
      <c r="D10" s="32"/>
      <c r="E10" s="32"/>
      <c r="F10" s="28"/>
      <c r="G10" s="28"/>
      <c r="H10" s="28"/>
      <c r="I10" s="28"/>
      <c r="J10" s="28"/>
      <c r="K10" s="28"/>
      <c r="L10" s="28"/>
    </row>
    <row r="11" spans="1:12" ht="15.75">
      <c r="A11" s="200" t="s">
        <v>22</v>
      </c>
      <c r="B11" s="200" t="s">
        <v>23</v>
      </c>
      <c r="C11" s="182">
        <v>6</v>
      </c>
      <c r="D11" s="200"/>
      <c r="E11" s="200" t="s">
        <v>144</v>
      </c>
      <c r="F11" s="200"/>
      <c r="G11" s="182">
        <v>6</v>
      </c>
      <c r="H11" s="182"/>
      <c r="I11" s="182"/>
      <c r="J11" s="182"/>
      <c r="K11" s="182"/>
      <c r="L11" s="182"/>
    </row>
    <row r="12" spans="1:12" ht="15.75">
      <c r="A12" s="200" t="s">
        <v>145</v>
      </c>
      <c r="B12" s="200" t="s">
        <v>24</v>
      </c>
      <c r="C12" s="182">
        <v>6</v>
      </c>
      <c r="D12" s="200"/>
      <c r="E12" s="200" t="s">
        <v>146</v>
      </c>
      <c r="F12" s="200"/>
      <c r="G12" s="182">
        <v>6</v>
      </c>
      <c r="H12" s="182"/>
      <c r="I12" s="182"/>
      <c r="J12" s="182"/>
      <c r="K12" s="182"/>
      <c r="L12" s="182"/>
    </row>
    <row r="13" spans="1:12" ht="15.75">
      <c r="A13" s="200" t="s">
        <v>147</v>
      </c>
      <c r="B13" s="200" t="s">
        <v>129</v>
      </c>
      <c r="C13" s="182">
        <v>6</v>
      </c>
      <c r="D13" s="200"/>
      <c r="E13" s="200" t="s">
        <v>141</v>
      </c>
      <c r="F13" s="200"/>
      <c r="G13" s="182"/>
      <c r="H13" s="182"/>
      <c r="I13" s="182"/>
      <c r="J13" s="182"/>
      <c r="K13" s="182">
        <v>6</v>
      </c>
      <c r="L13" s="182"/>
    </row>
    <row r="14" spans="1:12" ht="18" customHeight="1">
      <c r="A14" s="143"/>
      <c r="B14" s="201" t="s">
        <v>142</v>
      </c>
      <c r="C14" s="41">
        <f>+C15+C20+C43+C60</f>
        <v>54</v>
      </c>
      <c r="D14" s="42"/>
      <c r="E14" s="43"/>
      <c r="F14" s="173"/>
      <c r="G14" s="174"/>
      <c r="H14" s="174"/>
      <c r="I14" s="174"/>
      <c r="J14" s="174"/>
      <c r="K14" s="174"/>
      <c r="L14" s="174"/>
    </row>
    <row r="15" spans="1:12" ht="15.75">
      <c r="A15" s="202"/>
      <c r="B15" s="202" t="s">
        <v>148</v>
      </c>
      <c r="C15" s="177">
        <f>SUM(C16:C19)</f>
        <v>24</v>
      </c>
      <c r="D15" s="203"/>
      <c r="E15" s="204"/>
      <c r="F15" s="178"/>
      <c r="G15" s="179"/>
      <c r="H15" s="179"/>
      <c r="I15" s="179"/>
      <c r="J15" s="179"/>
      <c r="K15" s="179"/>
      <c r="L15" s="179"/>
    </row>
    <row r="16" spans="1:12" ht="15.75">
      <c r="A16" s="205" t="s">
        <v>149</v>
      </c>
      <c r="B16" s="205" t="s">
        <v>150</v>
      </c>
      <c r="C16" s="181">
        <v>6</v>
      </c>
      <c r="D16" s="206"/>
      <c r="E16" s="206"/>
      <c r="F16" s="181"/>
      <c r="G16" s="181"/>
      <c r="H16" s="181">
        <v>6</v>
      </c>
      <c r="I16" s="181"/>
      <c r="J16" s="181"/>
      <c r="K16" s="200"/>
      <c r="L16" s="200"/>
    </row>
    <row r="17" spans="1:12" ht="15.75">
      <c r="A17" s="205" t="s">
        <v>26</v>
      </c>
      <c r="B17" s="205" t="s">
        <v>27</v>
      </c>
      <c r="C17" s="181">
        <v>6</v>
      </c>
      <c r="D17" s="206"/>
      <c r="E17" s="205" t="s">
        <v>151</v>
      </c>
      <c r="F17" s="181"/>
      <c r="G17" s="181"/>
      <c r="H17" s="181">
        <v>6</v>
      </c>
      <c r="I17" s="181"/>
      <c r="J17" s="181"/>
      <c r="K17" s="200"/>
      <c r="L17" s="200"/>
    </row>
    <row r="18" spans="1:12" ht="15.75">
      <c r="A18" s="205" t="s">
        <v>28</v>
      </c>
      <c r="B18" s="205" t="s">
        <v>29</v>
      </c>
      <c r="C18" s="181">
        <v>6</v>
      </c>
      <c r="D18" s="206"/>
      <c r="E18" s="205" t="s">
        <v>152</v>
      </c>
      <c r="F18" s="181"/>
      <c r="G18" s="181">
        <v>6</v>
      </c>
      <c r="H18" s="181"/>
      <c r="I18" s="181"/>
      <c r="J18" s="181"/>
      <c r="K18" s="200"/>
      <c r="L18" s="200"/>
    </row>
    <row r="19" spans="1:12" ht="15.75">
      <c r="A19" s="205" t="s">
        <v>30</v>
      </c>
      <c r="B19" s="205" t="s">
        <v>31</v>
      </c>
      <c r="C19" s="181">
        <v>6</v>
      </c>
      <c r="D19" s="206"/>
      <c r="E19" s="205" t="s">
        <v>153</v>
      </c>
      <c r="F19" s="181"/>
      <c r="G19" s="181"/>
      <c r="H19" s="181">
        <v>6</v>
      </c>
      <c r="I19" s="181"/>
      <c r="J19" s="181"/>
      <c r="K19" s="200"/>
      <c r="L19" s="200"/>
    </row>
    <row r="20" spans="1:12" ht="15.75">
      <c r="A20" s="207"/>
      <c r="B20" s="208" t="s">
        <v>154</v>
      </c>
      <c r="C20" s="184">
        <f>C21+C30+C38</f>
        <v>0</v>
      </c>
      <c r="D20" s="209"/>
      <c r="E20" s="210"/>
      <c r="F20" s="211"/>
      <c r="G20" s="211"/>
      <c r="H20" s="211"/>
      <c r="I20" s="211"/>
      <c r="J20" s="211"/>
      <c r="K20" s="211"/>
      <c r="L20" s="211"/>
    </row>
    <row r="21" spans="1:12" ht="18" customHeight="1">
      <c r="A21" s="212"/>
      <c r="B21" s="213"/>
      <c r="C21" s="214"/>
      <c r="D21" s="214"/>
      <c r="E21" s="215"/>
      <c r="F21" s="216"/>
      <c r="G21" s="216"/>
      <c r="H21" s="216"/>
      <c r="I21" s="216"/>
      <c r="J21" s="216"/>
      <c r="K21" s="216"/>
      <c r="L21" s="216"/>
    </row>
    <row r="22" spans="1:12" ht="15.75">
      <c r="A22" s="147"/>
      <c r="B22" s="197"/>
      <c r="C22" s="198"/>
      <c r="D22" s="217"/>
      <c r="E22" s="197"/>
      <c r="F22" s="198"/>
      <c r="G22" s="198"/>
      <c r="H22" s="198"/>
      <c r="I22" s="198"/>
      <c r="J22" s="198"/>
      <c r="K22" s="198"/>
      <c r="L22" s="198"/>
    </row>
    <row r="23" spans="1:12" ht="15.75">
      <c r="A23" s="147"/>
      <c r="B23" s="197"/>
      <c r="C23" s="198"/>
      <c r="D23" s="217"/>
      <c r="E23" s="197"/>
      <c r="F23" s="198"/>
      <c r="G23" s="198"/>
      <c r="H23" s="198"/>
      <c r="I23" s="198"/>
      <c r="J23" s="198"/>
      <c r="K23" s="198"/>
      <c r="L23" s="198"/>
    </row>
    <row r="24" spans="1:12" ht="15.75">
      <c r="A24" s="147"/>
      <c r="B24" s="147"/>
      <c r="C24" s="198"/>
      <c r="D24" s="217"/>
      <c r="E24" s="218"/>
      <c r="F24" s="198"/>
      <c r="G24" s="198"/>
      <c r="H24" s="198"/>
      <c r="I24" s="198"/>
      <c r="J24" s="217"/>
      <c r="K24" s="198"/>
      <c r="L24" s="198"/>
    </row>
    <row r="25" spans="1:12" ht="15.75">
      <c r="A25" s="147"/>
      <c r="B25" s="197"/>
      <c r="C25" s="198"/>
      <c r="D25" s="198"/>
      <c r="E25" s="219"/>
      <c r="F25" s="198"/>
      <c r="G25" s="198"/>
      <c r="H25" s="198"/>
      <c r="I25" s="198"/>
      <c r="J25" s="198"/>
      <c r="K25" s="198"/>
      <c r="L25" s="198"/>
    </row>
    <row r="26" spans="1:12" ht="15.75">
      <c r="A26" s="147"/>
      <c r="B26" s="197"/>
      <c r="C26" s="198"/>
      <c r="D26" s="217"/>
      <c r="E26" s="197"/>
      <c r="F26" s="220"/>
      <c r="G26" s="198"/>
      <c r="H26" s="200"/>
      <c r="I26" s="198"/>
      <c r="J26" s="198"/>
      <c r="K26" s="198"/>
      <c r="L26" s="198"/>
    </row>
    <row r="27" spans="1:12" ht="15.75">
      <c r="A27" s="221"/>
      <c r="B27" s="221"/>
      <c r="C27" s="198"/>
      <c r="D27" s="222"/>
      <c r="E27" s="223"/>
      <c r="F27" s="182"/>
      <c r="G27" s="182"/>
      <c r="H27" s="182"/>
      <c r="I27" s="183"/>
      <c r="J27" s="182"/>
      <c r="K27" s="182"/>
      <c r="L27" s="182"/>
    </row>
    <row r="28" spans="1:12" ht="15.75">
      <c r="A28" s="197"/>
      <c r="B28" s="197"/>
      <c r="C28" s="224"/>
      <c r="D28" s="225"/>
      <c r="E28" s="218"/>
      <c r="F28" s="224"/>
      <c r="G28" s="224"/>
      <c r="H28" s="224"/>
      <c r="I28" s="224"/>
      <c r="J28" s="224"/>
      <c r="K28" s="224"/>
      <c r="L28" s="224"/>
    </row>
    <row r="29" spans="1:12" ht="15.75">
      <c r="A29" s="147"/>
      <c r="B29" s="197"/>
      <c r="C29" s="198"/>
      <c r="D29" s="217"/>
      <c r="E29" s="197"/>
      <c r="F29" s="198"/>
      <c r="G29" s="198"/>
      <c r="H29" s="198"/>
      <c r="I29" s="198"/>
      <c r="J29" s="198"/>
      <c r="K29" s="198"/>
      <c r="L29" s="198"/>
    </row>
    <row r="30" spans="1:12" ht="18" customHeight="1">
      <c r="A30" s="147"/>
      <c r="B30" s="226"/>
      <c r="C30" s="227"/>
      <c r="D30" s="227"/>
      <c r="E30" s="197"/>
      <c r="F30" s="198"/>
      <c r="G30" s="198"/>
      <c r="H30" s="198"/>
      <c r="I30" s="198"/>
      <c r="J30" s="198"/>
      <c r="K30" s="198"/>
      <c r="L30" s="198"/>
    </row>
    <row r="31" spans="1:12" ht="15.75">
      <c r="A31" s="147"/>
      <c r="B31" s="197"/>
      <c r="C31" s="198"/>
      <c r="D31" s="198"/>
      <c r="E31" s="197"/>
      <c r="F31" s="220"/>
      <c r="G31" s="200"/>
      <c r="H31" s="182"/>
      <c r="I31" s="198"/>
      <c r="J31" s="198"/>
      <c r="K31" s="198"/>
      <c r="L31" s="198"/>
    </row>
    <row r="32" spans="1:12" ht="15.75">
      <c r="A32" s="147"/>
      <c r="B32" s="197"/>
      <c r="C32" s="198"/>
      <c r="D32" s="217"/>
      <c r="E32" s="197"/>
      <c r="F32" s="220"/>
      <c r="G32" s="198"/>
      <c r="H32" s="200"/>
      <c r="I32" s="198"/>
      <c r="J32" s="198"/>
      <c r="K32" s="198"/>
      <c r="L32" s="198"/>
    </row>
    <row r="33" spans="1:12" ht="15.75">
      <c r="A33" s="228"/>
      <c r="B33" s="229"/>
      <c r="C33" s="230"/>
      <c r="D33" s="231"/>
      <c r="E33" s="197"/>
      <c r="F33" s="198"/>
      <c r="G33" s="198"/>
      <c r="H33" s="198"/>
      <c r="I33" s="198"/>
      <c r="J33" s="198"/>
      <c r="K33" s="198"/>
      <c r="L33" s="198"/>
    </row>
    <row r="34" spans="1:12" ht="15.75">
      <c r="A34" s="221"/>
      <c r="B34" s="232"/>
      <c r="C34" s="222"/>
      <c r="D34" s="222"/>
      <c r="E34" s="221"/>
      <c r="F34" s="182"/>
      <c r="G34" s="182"/>
      <c r="H34" s="182"/>
      <c r="I34" s="182"/>
      <c r="J34" s="182"/>
      <c r="K34" s="182"/>
      <c r="L34" s="182"/>
    </row>
    <row r="35" spans="1:12" ht="15.75">
      <c r="A35" s="221"/>
      <c r="B35" s="232"/>
      <c r="C35" s="222"/>
      <c r="D35" s="222"/>
      <c r="E35" s="221"/>
      <c r="F35" s="182"/>
      <c r="G35" s="182"/>
      <c r="H35" s="182"/>
      <c r="I35" s="182"/>
      <c r="J35" s="182"/>
      <c r="K35" s="182"/>
      <c r="L35" s="182"/>
    </row>
    <row r="36" spans="1:12" ht="15.75">
      <c r="A36" s="221"/>
      <c r="B36" s="221"/>
      <c r="C36" s="198"/>
      <c r="D36" s="222"/>
      <c r="E36" s="221"/>
      <c r="F36" s="233"/>
      <c r="G36" s="200"/>
      <c r="H36" s="182"/>
      <c r="I36" s="182"/>
      <c r="J36" s="182"/>
      <c r="K36" s="200"/>
      <c r="L36" s="182"/>
    </row>
    <row r="37" spans="1:12" ht="15.75">
      <c r="A37" s="147"/>
      <c r="B37" s="197"/>
      <c r="C37" s="198"/>
      <c r="D37" s="217"/>
      <c r="E37" s="197"/>
      <c r="F37" s="198"/>
      <c r="G37" s="198"/>
      <c r="H37" s="198"/>
      <c r="I37" s="198"/>
      <c r="J37" s="198"/>
      <c r="K37" s="198"/>
      <c r="L37" s="198"/>
    </row>
    <row r="38" spans="1:12" ht="18" customHeight="1">
      <c r="A38" s="147"/>
      <c r="B38" s="226"/>
      <c r="C38" s="227"/>
      <c r="D38" s="227"/>
      <c r="E38" s="197"/>
      <c r="F38" s="198"/>
      <c r="G38" s="198"/>
      <c r="H38" s="198"/>
      <c r="I38" s="198"/>
      <c r="J38" s="198"/>
      <c r="K38" s="198"/>
      <c r="L38" s="198"/>
    </row>
    <row r="39" spans="1:12" ht="15.75">
      <c r="A39" s="147"/>
      <c r="B39" s="197"/>
      <c r="C39" s="198"/>
      <c r="D39" s="198"/>
      <c r="E39" s="218"/>
      <c r="F39" s="198"/>
      <c r="G39" s="198"/>
      <c r="H39" s="198"/>
      <c r="I39" s="198"/>
      <c r="J39" s="198"/>
      <c r="K39" s="198"/>
      <c r="L39" s="198"/>
    </row>
    <row r="40" spans="1:12" ht="15.75">
      <c r="A40" s="147"/>
      <c r="B40" s="197"/>
      <c r="C40" s="198"/>
      <c r="D40" s="198"/>
      <c r="E40" s="218"/>
      <c r="F40" s="198"/>
      <c r="G40" s="198"/>
      <c r="H40" s="198"/>
      <c r="I40" s="198"/>
      <c r="J40" s="198"/>
      <c r="K40" s="198"/>
      <c r="L40" s="198"/>
    </row>
    <row r="41" spans="1:12" ht="15.75">
      <c r="A41" s="147"/>
      <c r="B41" s="197"/>
      <c r="C41" s="198"/>
      <c r="D41" s="198"/>
      <c r="E41" s="218"/>
      <c r="F41" s="198"/>
      <c r="G41" s="198"/>
      <c r="H41" s="198"/>
      <c r="I41" s="198"/>
      <c r="J41" s="198"/>
      <c r="K41" s="198"/>
      <c r="L41" s="198"/>
    </row>
    <row r="42" spans="1:12" ht="15.75">
      <c r="A42" s="221"/>
      <c r="B42" s="234"/>
      <c r="C42" s="182"/>
      <c r="D42" s="182"/>
      <c r="E42" s="200"/>
      <c r="F42" s="200"/>
      <c r="G42" s="235"/>
      <c r="H42" s="200"/>
      <c r="I42" s="200"/>
      <c r="J42" s="200"/>
      <c r="K42" s="200"/>
      <c r="L42" s="200"/>
    </row>
    <row r="43" spans="1:12" ht="15.75">
      <c r="A43" s="236"/>
      <c r="B43" s="237" t="s">
        <v>48</v>
      </c>
      <c r="C43" s="238">
        <v>24</v>
      </c>
      <c r="D43" s="239"/>
      <c r="E43" s="239"/>
      <c r="F43" s="211"/>
      <c r="G43" s="211"/>
      <c r="H43" s="211"/>
      <c r="I43" s="211"/>
      <c r="J43" s="211"/>
      <c r="K43" s="211"/>
      <c r="L43" s="211"/>
    </row>
    <row r="44" spans="1:12" ht="15.75">
      <c r="A44" s="147"/>
      <c r="B44" s="240"/>
      <c r="C44" s="241"/>
      <c r="D44" s="227"/>
      <c r="E44" s="218"/>
      <c r="F44" s="198"/>
      <c r="G44" s="147"/>
      <c r="H44" s="147"/>
      <c r="I44" s="147"/>
      <c r="J44" s="242"/>
      <c r="K44" s="147"/>
      <c r="L44" s="147"/>
    </row>
    <row r="45" spans="1:12" ht="15.75">
      <c r="A45" s="147"/>
      <c r="B45" s="197"/>
      <c r="C45" s="198"/>
      <c r="D45" s="217"/>
      <c r="E45" s="243"/>
      <c r="F45" s="198"/>
      <c r="G45" s="198"/>
      <c r="H45" s="198"/>
      <c r="I45" s="198"/>
      <c r="J45" s="217"/>
      <c r="K45" s="198"/>
      <c r="L45" s="198"/>
    </row>
    <row r="46" spans="1:12" ht="15.75">
      <c r="A46" s="147"/>
      <c r="B46" s="197"/>
      <c r="C46" s="198"/>
      <c r="D46" s="217"/>
      <c r="E46" s="243"/>
      <c r="F46" s="198"/>
      <c r="G46" s="198"/>
      <c r="H46" s="198"/>
      <c r="I46" s="198"/>
      <c r="J46" s="217"/>
      <c r="K46" s="198"/>
      <c r="L46" s="198"/>
    </row>
    <row r="47" spans="1:12" ht="15.75">
      <c r="A47" s="147"/>
      <c r="B47" s="197"/>
      <c r="C47" s="198"/>
      <c r="D47" s="217"/>
      <c r="E47" s="243"/>
      <c r="F47" s="198"/>
      <c r="G47" s="198"/>
      <c r="H47" s="198"/>
      <c r="I47" s="198"/>
      <c r="J47" s="217"/>
      <c r="K47" s="198"/>
      <c r="L47" s="198"/>
    </row>
    <row r="48" spans="1:12" ht="15.75">
      <c r="A48" s="147"/>
      <c r="B48" s="197"/>
      <c r="C48" s="198"/>
      <c r="D48" s="217"/>
      <c r="E48" s="243"/>
      <c r="F48" s="198"/>
      <c r="G48" s="198"/>
      <c r="H48" s="198"/>
      <c r="I48" s="198"/>
      <c r="J48" s="217"/>
      <c r="K48" s="198"/>
      <c r="L48" s="198"/>
    </row>
    <row r="49" spans="1:12" ht="15.75">
      <c r="A49" s="221"/>
      <c r="B49" s="240"/>
      <c r="C49" s="244"/>
      <c r="D49" s="245"/>
      <c r="E49" s="200"/>
      <c r="F49" s="200"/>
      <c r="G49" s="182"/>
      <c r="H49" s="200"/>
      <c r="I49" s="200"/>
      <c r="J49" s="200"/>
      <c r="K49" s="200"/>
      <c r="L49" s="200"/>
    </row>
    <row r="50" spans="1:12" ht="15.75">
      <c r="A50" s="200"/>
      <c r="B50" s="234"/>
      <c r="C50" s="182"/>
      <c r="D50" s="182"/>
      <c r="E50" s="200"/>
      <c r="F50" s="182"/>
      <c r="G50" s="182"/>
      <c r="H50" s="182"/>
      <c r="I50" s="182"/>
      <c r="J50" s="182"/>
      <c r="K50" s="182"/>
      <c r="L50" s="182"/>
    </row>
    <row r="51" spans="1:12" ht="15.75">
      <c r="A51" s="246"/>
      <c r="B51" s="243"/>
      <c r="C51" s="183"/>
      <c r="D51" s="183"/>
      <c r="E51" s="246"/>
      <c r="F51" s="183"/>
      <c r="G51" s="183"/>
      <c r="H51" s="183"/>
      <c r="I51" s="183"/>
      <c r="J51" s="183"/>
      <c r="K51" s="183"/>
      <c r="L51" s="183"/>
    </row>
    <row r="52" spans="1:12" ht="15.75">
      <c r="A52" s="200"/>
      <c r="B52" s="243"/>
      <c r="C52" s="183"/>
      <c r="D52" s="182"/>
      <c r="E52" s="200"/>
      <c r="F52" s="235"/>
      <c r="G52" s="235"/>
      <c r="H52" s="182"/>
      <c r="I52" s="182"/>
      <c r="J52" s="235"/>
      <c r="K52" s="182"/>
      <c r="L52" s="182"/>
    </row>
    <row r="53" spans="1:12" ht="15.75">
      <c r="A53" s="247"/>
      <c r="B53" s="197"/>
      <c r="C53" s="198"/>
      <c r="D53" s="217"/>
      <c r="E53" s="149"/>
      <c r="F53" s="198"/>
      <c r="G53" s="147"/>
      <c r="H53" s="147"/>
      <c r="I53" s="147"/>
      <c r="J53" s="198"/>
      <c r="K53" s="198"/>
      <c r="L53" s="198"/>
    </row>
    <row r="54" spans="1:12" ht="15.75">
      <c r="A54" s="147"/>
      <c r="B54" s="240"/>
      <c r="C54" s="198"/>
      <c r="D54" s="227"/>
      <c r="E54" s="149"/>
      <c r="F54" s="198"/>
      <c r="G54" s="147"/>
      <c r="H54" s="147"/>
      <c r="I54" s="147"/>
      <c r="J54" s="217"/>
      <c r="K54" s="198"/>
      <c r="L54" s="198"/>
    </row>
    <row r="55" spans="1:12" ht="15.75">
      <c r="A55" s="147"/>
      <c r="B55" s="197"/>
      <c r="C55" s="198"/>
      <c r="D55" s="217"/>
      <c r="E55" s="197"/>
      <c r="F55" s="198"/>
      <c r="G55" s="198"/>
      <c r="H55" s="198"/>
      <c r="I55" s="198"/>
      <c r="J55" s="248"/>
      <c r="K55" s="147"/>
      <c r="L55" s="198"/>
    </row>
    <row r="56" spans="1:12" ht="15.75">
      <c r="A56" s="147"/>
      <c r="B56" s="197"/>
      <c r="C56" s="198"/>
      <c r="D56" s="217"/>
      <c r="E56" s="218"/>
      <c r="F56" s="198"/>
      <c r="G56" s="198"/>
      <c r="H56" s="198"/>
      <c r="I56" s="198"/>
      <c r="J56" s="217"/>
      <c r="K56" s="198"/>
      <c r="L56" s="198"/>
    </row>
    <row r="57" spans="1:12" ht="15.75">
      <c r="A57" s="147"/>
      <c r="B57" s="197"/>
      <c r="C57" s="198"/>
      <c r="D57" s="217"/>
      <c r="E57" s="218"/>
      <c r="F57" s="198"/>
      <c r="G57" s="198"/>
      <c r="H57" s="198"/>
      <c r="I57" s="198"/>
      <c r="J57" s="217"/>
      <c r="K57" s="198"/>
      <c r="L57" s="198"/>
    </row>
    <row r="58" spans="1:12" ht="15.75">
      <c r="A58" s="147"/>
      <c r="B58" s="197"/>
      <c r="C58" s="198"/>
      <c r="D58" s="217"/>
      <c r="E58" s="218"/>
      <c r="F58" s="198"/>
      <c r="G58" s="198"/>
      <c r="H58" s="198"/>
      <c r="I58" s="198"/>
      <c r="J58" s="217"/>
      <c r="K58" s="198"/>
      <c r="L58" s="198"/>
    </row>
    <row r="59" spans="1:12" ht="15.75">
      <c r="A59" s="249"/>
      <c r="B59" s="249" t="s">
        <v>123</v>
      </c>
      <c r="C59" s="250">
        <v>9</v>
      </c>
      <c r="D59" s="217" t="s">
        <v>55</v>
      </c>
      <c r="E59" s="249"/>
      <c r="F59" s="250"/>
      <c r="G59" s="250"/>
      <c r="H59" s="250"/>
      <c r="I59" s="250"/>
      <c r="J59" s="250"/>
      <c r="L59" s="250"/>
    </row>
    <row r="60" spans="1:12" ht="15.75">
      <c r="A60" s="188"/>
      <c r="B60" s="251" t="s">
        <v>53</v>
      </c>
      <c r="C60" s="139">
        <f>SUM(C61)</f>
        <v>6</v>
      </c>
      <c r="D60" s="252"/>
      <c r="E60" s="140"/>
      <c r="F60" s="27"/>
      <c r="G60" s="27"/>
      <c r="H60" s="188"/>
      <c r="I60" s="188"/>
      <c r="J60" s="27"/>
      <c r="K60" s="27"/>
      <c r="L60" s="27"/>
    </row>
    <row r="61" spans="1:12" ht="15.75">
      <c r="A61" s="249"/>
      <c r="B61" s="243" t="s">
        <v>124</v>
      </c>
      <c r="C61" s="183">
        <v>6</v>
      </c>
      <c r="D61" s="217" t="s">
        <v>55</v>
      </c>
      <c r="E61" s="149"/>
      <c r="F61" s="198"/>
      <c r="G61" s="147"/>
      <c r="H61" s="198"/>
      <c r="I61" s="198"/>
      <c r="J61" s="198"/>
      <c r="K61" s="198"/>
      <c r="L61" s="198"/>
    </row>
    <row r="62" spans="1:12" ht="15.75">
      <c r="A62" s="147"/>
      <c r="B62" s="253"/>
      <c r="C62" s="198"/>
      <c r="D62" s="198"/>
      <c r="E62" s="149"/>
      <c r="F62" s="198"/>
      <c r="G62" s="198"/>
      <c r="H62" s="147"/>
      <c r="I62" s="147"/>
      <c r="J62" s="198"/>
      <c r="K62" s="198"/>
      <c r="L62" s="198"/>
    </row>
    <row r="63" spans="1:12" ht="18" customHeight="1">
      <c r="A63" s="143"/>
      <c r="B63" s="144" t="s">
        <v>56</v>
      </c>
      <c r="C63" s="139">
        <v>16</v>
      </c>
      <c r="D63" s="189"/>
      <c r="E63" s="26"/>
      <c r="F63" s="27"/>
      <c r="G63" s="27"/>
      <c r="H63" s="27"/>
      <c r="I63" s="27"/>
      <c r="J63" s="27"/>
      <c r="K63" s="27"/>
      <c r="L63" s="27"/>
    </row>
    <row r="64" spans="1:12" ht="15.75">
      <c r="A64" s="147"/>
      <c r="B64" s="147" t="s">
        <v>125</v>
      </c>
      <c r="C64" s="198"/>
      <c r="D64" s="217"/>
      <c r="E64" s="218"/>
      <c r="F64" s="198"/>
      <c r="G64" s="198">
        <v>6</v>
      </c>
      <c r="H64" s="147"/>
      <c r="I64" s="147"/>
      <c r="J64" s="147"/>
      <c r="K64" s="198"/>
      <c r="L64" s="198"/>
    </row>
    <row r="65" spans="1:12" ht="15.75">
      <c r="A65" s="147"/>
      <c r="B65" s="147"/>
      <c r="C65" s="198"/>
      <c r="D65" s="217"/>
      <c r="E65" s="218"/>
      <c r="F65" s="198"/>
      <c r="G65" s="198"/>
      <c r="H65" s="147"/>
      <c r="I65" s="147"/>
      <c r="J65" s="147"/>
      <c r="K65" s="198"/>
      <c r="L65" s="198"/>
    </row>
    <row r="66" spans="1:12" ht="15.75">
      <c r="A66" s="254"/>
      <c r="B66" s="254"/>
      <c r="C66" s="220"/>
      <c r="D66" s="255"/>
      <c r="E66" s="256"/>
      <c r="F66" s="220"/>
      <c r="G66" s="220"/>
      <c r="H66" s="254"/>
      <c r="I66" s="254"/>
      <c r="J66" s="254"/>
      <c r="K66" s="220"/>
      <c r="L66" s="220"/>
    </row>
    <row r="67" spans="1:12" ht="18" customHeight="1">
      <c r="A67" s="29"/>
      <c r="B67" s="150" t="s">
        <v>58</v>
      </c>
      <c r="C67" s="151">
        <v>12</v>
      </c>
      <c r="D67" s="152"/>
      <c r="E67" s="153"/>
      <c r="F67" s="257"/>
      <c r="G67" s="190"/>
      <c r="H67" s="190"/>
      <c r="I67" s="190"/>
      <c r="J67" s="190"/>
      <c r="K67" s="190"/>
      <c r="L67" s="190">
        <v>12</v>
      </c>
    </row>
    <row r="68" spans="1:12" ht="15.75">
      <c r="A68" s="291"/>
      <c r="B68" s="289"/>
      <c r="C68" s="289"/>
      <c r="D68" s="289"/>
      <c r="E68" s="289"/>
      <c r="F68" s="157"/>
      <c r="G68" s="157"/>
      <c r="H68" s="157"/>
      <c r="I68" s="157"/>
      <c r="J68" s="157"/>
      <c r="K68" s="157"/>
      <c r="L68" s="157"/>
    </row>
    <row r="69" spans="1:12" ht="15.75">
      <c r="A69" s="6"/>
      <c r="B69" s="6"/>
      <c r="E69" s="6"/>
    </row>
  </sheetData>
  <mergeCells count="2">
    <mergeCell ref="J5:K5"/>
    <mergeCell ref="A68:E6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51"/>
  <sheetViews>
    <sheetView workbookViewId="0"/>
  </sheetViews>
  <sheetFormatPr defaultColWidth="11.25" defaultRowHeight="15" customHeight="1"/>
  <cols>
    <col min="1" max="1" width="16" customWidth="1"/>
    <col min="2" max="2" width="28.75" customWidth="1"/>
    <col min="3" max="3" width="10.5" customWidth="1"/>
    <col min="4" max="4" width="9.375" customWidth="1"/>
    <col min="5" max="5" width="17" customWidth="1"/>
    <col min="6" max="20" width="10.5" customWidth="1"/>
    <col min="21" max="26" width="8" customWidth="1"/>
  </cols>
  <sheetData>
    <row r="1" spans="1:12" ht="15.75">
      <c r="A1" s="6"/>
      <c r="B1" s="6"/>
      <c r="D1" s="6"/>
      <c r="E1" s="6"/>
    </row>
    <row r="2" spans="1:12" ht="15.75">
      <c r="A2" s="6"/>
      <c r="B2" s="6"/>
      <c r="D2" s="6"/>
      <c r="E2" s="6"/>
    </row>
    <row r="3" spans="1:12" ht="15.75">
      <c r="A3" s="6"/>
      <c r="B3" s="6"/>
      <c r="D3" s="6"/>
      <c r="E3" s="6"/>
    </row>
    <row r="4" spans="1:12" ht="18.75" customHeight="1">
      <c r="A4" s="1"/>
      <c r="B4" s="7"/>
      <c r="C4" s="7"/>
      <c r="D4" s="8"/>
      <c r="E4" s="9"/>
      <c r="F4" s="8"/>
      <c r="G4" s="1"/>
      <c r="H4" s="1" t="s">
        <v>0</v>
      </c>
      <c r="I4" s="1"/>
      <c r="J4" s="1"/>
      <c r="K4" s="1"/>
      <c r="L4" s="1"/>
    </row>
    <row r="5" spans="1:12" ht="15.75">
      <c r="A5" s="1"/>
      <c r="B5" s="1"/>
      <c r="C5" s="1"/>
      <c r="D5" s="1"/>
      <c r="E5" s="9"/>
      <c r="F5" s="8"/>
      <c r="G5" s="1" t="s">
        <v>1</v>
      </c>
      <c r="H5" s="1"/>
      <c r="I5" s="1"/>
      <c r="J5" s="290"/>
      <c r="K5" s="289"/>
      <c r="L5" s="1"/>
    </row>
    <row r="6" spans="1:12" ht="15.75">
      <c r="A6" s="1"/>
      <c r="B6" s="1"/>
      <c r="C6" s="1"/>
      <c r="D6" s="1"/>
      <c r="E6" s="9"/>
      <c r="F6" s="8"/>
      <c r="G6" s="1"/>
      <c r="H6" s="1"/>
      <c r="I6" s="1"/>
      <c r="J6" s="1"/>
      <c r="K6" s="1"/>
      <c r="L6" s="1"/>
    </row>
    <row r="7" spans="1:12" ht="27.75" customHeight="1">
      <c r="A7" s="258" t="s">
        <v>2</v>
      </c>
      <c r="B7" s="258" t="s">
        <v>3</v>
      </c>
      <c r="C7" s="259" t="s">
        <v>4</v>
      </c>
      <c r="D7" s="260" t="s">
        <v>5</v>
      </c>
      <c r="E7" s="261" t="s">
        <v>6</v>
      </c>
      <c r="F7" s="259" t="s">
        <v>7</v>
      </c>
      <c r="G7" s="262" t="s">
        <v>139</v>
      </c>
      <c r="H7" s="262" t="s">
        <v>140</v>
      </c>
      <c r="I7" s="262" t="s">
        <v>126</v>
      </c>
      <c r="J7" s="263" t="s">
        <v>127</v>
      </c>
      <c r="K7" s="163"/>
      <c r="L7" s="164"/>
    </row>
    <row r="8" spans="1:12" ht="15.75">
      <c r="A8" s="264"/>
      <c r="B8" s="265"/>
      <c r="C8" s="266"/>
      <c r="D8" s="159"/>
      <c r="E8" s="261"/>
      <c r="F8" s="259"/>
      <c r="G8" s="259" t="s">
        <v>14</v>
      </c>
      <c r="H8" s="259" t="s">
        <v>15</v>
      </c>
      <c r="I8" s="259" t="s">
        <v>16</v>
      </c>
      <c r="J8" s="267" t="s">
        <v>17</v>
      </c>
      <c r="K8" s="165"/>
      <c r="L8" s="166"/>
    </row>
    <row r="9" spans="1:12" ht="15.75">
      <c r="A9" s="160"/>
      <c r="B9" s="160" t="s">
        <v>20</v>
      </c>
      <c r="C9" s="268">
        <f>SUM(C10+C12+C42+C45+C49)</f>
        <v>48</v>
      </c>
      <c r="D9" s="269"/>
      <c r="E9" s="243"/>
      <c r="F9" s="183"/>
      <c r="G9" s="270">
        <f t="shared" ref="G9:J9" si="0">SUM(G10:G69)</f>
        <v>6</v>
      </c>
      <c r="H9" s="270">
        <f t="shared" si="0"/>
        <v>0</v>
      </c>
      <c r="I9" s="270">
        <f t="shared" si="0"/>
        <v>0</v>
      </c>
      <c r="J9" s="271">
        <f t="shared" si="0"/>
        <v>24</v>
      </c>
      <c r="K9" s="167"/>
      <c r="L9" s="168"/>
    </row>
    <row r="10" spans="1:12" ht="18" customHeight="1">
      <c r="A10" s="143"/>
      <c r="B10" s="199" t="s">
        <v>128</v>
      </c>
      <c r="C10" s="31">
        <f>SUM(C11)</f>
        <v>6</v>
      </c>
      <c r="D10" s="32"/>
      <c r="E10" s="32"/>
      <c r="F10" s="28"/>
      <c r="G10" s="28"/>
      <c r="H10" s="28"/>
      <c r="I10" s="28"/>
      <c r="J10" s="272"/>
      <c r="K10" s="169"/>
      <c r="L10" s="170"/>
    </row>
    <row r="11" spans="1:12" ht="15.75">
      <c r="A11" s="200"/>
      <c r="B11" s="200" t="s">
        <v>129</v>
      </c>
      <c r="C11" s="182">
        <v>6</v>
      </c>
      <c r="D11" s="200"/>
      <c r="E11" s="200"/>
      <c r="F11" s="200"/>
      <c r="G11" s="182"/>
      <c r="H11" s="182"/>
      <c r="I11" s="182"/>
      <c r="J11" s="273"/>
      <c r="K11" s="171"/>
      <c r="L11" s="172"/>
    </row>
    <row r="12" spans="1:12" ht="18" customHeight="1">
      <c r="A12" s="143"/>
      <c r="B12" s="201" t="s">
        <v>142</v>
      </c>
      <c r="C12" s="41">
        <f>+C13+C30+C45+C62</f>
        <v>6</v>
      </c>
      <c r="D12" s="42"/>
      <c r="E12" s="43"/>
      <c r="F12" s="173"/>
      <c r="G12" s="174"/>
      <c r="H12" s="174"/>
      <c r="I12" s="174"/>
      <c r="J12" s="274"/>
      <c r="K12" s="175"/>
      <c r="L12" s="176"/>
    </row>
    <row r="13" spans="1:12" ht="15.75">
      <c r="A13" s="202"/>
      <c r="B13" s="202" t="s">
        <v>155</v>
      </c>
      <c r="C13" s="177">
        <f>SUM(C14:C29)</f>
        <v>0</v>
      </c>
      <c r="D13" s="203"/>
      <c r="E13" s="204"/>
      <c r="F13" s="178"/>
      <c r="G13" s="179"/>
      <c r="H13" s="179"/>
      <c r="I13" s="179"/>
      <c r="J13" s="180"/>
      <c r="K13" s="175"/>
      <c r="L13" s="176"/>
    </row>
    <row r="14" spans="1:12" ht="15.75">
      <c r="A14" s="205"/>
      <c r="B14" s="205"/>
      <c r="C14" s="181"/>
      <c r="D14" s="206"/>
      <c r="E14" s="206"/>
      <c r="F14" s="181"/>
      <c r="G14" s="181"/>
      <c r="H14" s="181"/>
      <c r="I14" s="181"/>
      <c r="J14" s="275"/>
      <c r="K14" s="276"/>
      <c r="L14" s="1"/>
    </row>
    <row r="15" spans="1:12" ht="15.75">
      <c r="A15" s="205"/>
      <c r="B15" s="205"/>
      <c r="C15" s="181"/>
      <c r="D15" s="206"/>
      <c r="E15" s="205"/>
      <c r="F15" s="181"/>
      <c r="G15" s="181"/>
      <c r="H15" s="181"/>
      <c r="I15" s="181"/>
      <c r="J15" s="275"/>
      <c r="K15" s="276"/>
      <c r="L15" s="1"/>
    </row>
    <row r="16" spans="1:12" ht="15.75">
      <c r="A16" s="205"/>
      <c r="B16" s="205"/>
      <c r="C16" s="181"/>
      <c r="D16" s="206"/>
      <c r="E16" s="205"/>
      <c r="F16" s="181"/>
      <c r="G16" s="181"/>
      <c r="H16" s="181"/>
      <c r="I16" s="181"/>
      <c r="J16" s="275"/>
      <c r="K16" s="276"/>
      <c r="L16" s="1"/>
    </row>
    <row r="17" spans="1:12" ht="15.75">
      <c r="A17" s="205"/>
      <c r="B17" s="205"/>
      <c r="C17" s="181"/>
      <c r="D17" s="206"/>
      <c r="E17" s="205"/>
      <c r="F17" s="181"/>
      <c r="G17" s="181"/>
      <c r="H17" s="181"/>
      <c r="I17" s="181"/>
      <c r="J17" s="275"/>
      <c r="K17" s="276"/>
      <c r="L17" s="1"/>
    </row>
    <row r="18" spans="1:12" ht="15.75">
      <c r="A18" s="6"/>
      <c r="B18" s="6"/>
      <c r="D18" s="6"/>
      <c r="E18" s="6"/>
      <c r="K18" s="277"/>
      <c r="L18" s="6"/>
    </row>
    <row r="19" spans="1:12" ht="18" customHeight="1">
      <c r="A19" s="212"/>
      <c r="B19" s="213"/>
      <c r="C19" s="214"/>
      <c r="D19" s="214"/>
      <c r="E19" s="215"/>
      <c r="F19" s="216"/>
      <c r="G19" s="216"/>
      <c r="H19" s="216"/>
      <c r="I19" s="216"/>
      <c r="J19" s="278"/>
      <c r="K19" s="279"/>
      <c r="L19" s="280"/>
    </row>
    <row r="20" spans="1:12" ht="15.75">
      <c r="A20" s="147"/>
      <c r="B20" s="197"/>
      <c r="C20" s="198"/>
      <c r="D20" s="217"/>
      <c r="E20" s="197"/>
      <c r="F20" s="198"/>
      <c r="G20" s="198"/>
      <c r="H20" s="198"/>
      <c r="I20" s="198"/>
      <c r="J20" s="217"/>
      <c r="K20" s="281"/>
      <c r="L20" s="157"/>
    </row>
    <row r="21" spans="1:12" ht="15.75">
      <c r="A21" s="147"/>
      <c r="B21" s="197"/>
      <c r="C21" s="198"/>
      <c r="D21" s="217"/>
      <c r="E21" s="197"/>
      <c r="F21" s="198"/>
      <c r="G21" s="198"/>
      <c r="H21" s="198"/>
      <c r="I21" s="198"/>
      <c r="J21" s="217"/>
      <c r="K21" s="281"/>
      <c r="L21" s="157"/>
    </row>
    <row r="22" spans="1:12" ht="15.75">
      <c r="A22" s="147"/>
      <c r="B22" s="147"/>
      <c r="C22" s="198"/>
      <c r="D22" s="217"/>
      <c r="E22" s="218"/>
      <c r="F22" s="198"/>
      <c r="G22" s="198"/>
      <c r="H22" s="198"/>
      <c r="I22" s="198"/>
      <c r="J22" s="217"/>
      <c r="K22" s="281"/>
      <c r="L22" s="157"/>
    </row>
    <row r="23" spans="1:12" ht="15.75">
      <c r="A23" s="147"/>
      <c r="B23" s="197"/>
      <c r="C23" s="198"/>
      <c r="D23" s="198"/>
      <c r="E23" s="219"/>
      <c r="F23" s="198"/>
      <c r="G23" s="198"/>
      <c r="H23" s="198"/>
      <c r="I23" s="198"/>
      <c r="J23" s="217"/>
      <c r="K23" s="281"/>
      <c r="L23" s="157"/>
    </row>
    <row r="24" spans="1:12" ht="15.75">
      <c r="A24" s="147"/>
      <c r="B24" s="197"/>
      <c r="C24" s="198"/>
      <c r="D24" s="217"/>
      <c r="E24" s="197"/>
      <c r="F24" s="220"/>
      <c r="G24" s="198"/>
      <c r="H24" s="200"/>
      <c r="I24" s="198"/>
      <c r="J24" s="217"/>
      <c r="K24" s="281"/>
      <c r="L24" s="157"/>
    </row>
    <row r="25" spans="1:12" ht="15.75">
      <c r="A25" s="221"/>
      <c r="B25" s="221"/>
      <c r="C25" s="198"/>
      <c r="D25" s="222"/>
      <c r="E25" s="223"/>
      <c r="F25" s="182"/>
      <c r="G25" s="182"/>
      <c r="H25" s="182"/>
      <c r="I25" s="183"/>
      <c r="J25" s="273"/>
      <c r="K25" s="282"/>
      <c r="L25" s="8"/>
    </row>
    <row r="26" spans="1:12" ht="15.75">
      <c r="A26" s="197"/>
      <c r="B26" s="197"/>
      <c r="C26" s="224"/>
      <c r="D26" s="225"/>
      <c r="E26" s="218"/>
      <c r="F26" s="224"/>
      <c r="G26" s="224"/>
      <c r="H26" s="224"/>
      <c r="I26" s="224"/>
      <c r="J26" s="225"/>
      <c r="K26" s="283"/>
      <c r="L26" s="284"/>
    </row>
    <row r="27" spans="1:12" ht="15.75">
      <c r="A27" s="197"/>
      <c r="B27" s="197"/>
      <c r="C27" s="224"/>
      <c r="D27" s="225"/>
      <c r="E27" s="218"/>
      <c r="F27" s="224"/>
      <c r="G27" s="224"/>
      <c r="H27" s="224"/>
      <c r="I27" s="224"/>
      <c r="J27" s="225"/>
      <c r="K27" s="283"/>
      <c r="L27" s="284"/>
    </row>
    <row r="28" spans="1:12" ht="15.75">
      <c r="A28" s="197"/>
      <c r="B28" s="197"/>
      <c r="C28" s="224"/>
      <c r="D28" s="225"/>
      <c r="E28" s="218"/>
      <c r="F28" s="224"/>
      <c r="G28" s="224"/>
      <c r="H28" s="224"/>
      <c r="I28" s="224"/>
      <c r="J28" s="225"/>
      <c r="K28" s="284"/>
      <c r="L28" s="284"/>
    </row>
    <row r="29" spans="1:12" ht="15.75">
      <c r="A29" s="147"/>
      <c r="B29" s="197"/>
      <c r="C29" s="198"/>
      <c r="D29" s="217"/>
      <c r="E29" s="197"/>
      <c r="F29" s="198"/>
      <c r="G29" s="198"/>
      <c r="H29" s="198"/>
      <c r="I29" s="198"/>
      <c r="J29" s="217"/>
      <c r="K29" s="187"/>
      <c r="L29" s="187"/>
    </row>
    <row r="30" spans="1:12" ht="15.75">
      <c r="A30" s="207"/>
      <c r="B30" s="208" t="s">
        <v>156</v>
      </c>
      <c r="C30" s="184"/>
      <c r="D30" s="209"/>
      <c r="E30" s="210"/>
      <c r="F30" s="211"/>
      <c r="G30" s="211"/>
      <c r="H30" s="211"/>
      <c r="I30" s="211"/>
      <c r="J30" s="285"/>
      <c r="K30" s="185"/>
      <c r="L30" s="185"/>
    </row>
    <row r="31" spans="1:12" ht="15.75">
      <c r="A31" s="147"/>
      <c r="B31" s="197"/>
      <c r="C31" s="198"/>
      <c r="D31" s="198"/>
      <c r="E31" s="197"/>
      <c r="F31" s="220"/>
      <c r="G31" s="200"/>
      <c r="H31" s="182"/>
      <c r="I31" s="198"/>
      <c r="J31" s="217"/>
      <c r="K31" s="157"/>
      <c r="L31" s="157"/>
    </row>
    <row r="32" spans="1:12" ht="15.75">
      <c r="A32" s="147"/>
      <c r="B32" s="197"/>
      <c r="C32" s="198"/>
      <c r="D32" s="217"/>
      <c r="E32" s="197"/>
      <c r="F32" s="220"/>
      <c r="G32" s="198"/>
      <c r="H32" s="200"/>
      <c r="I32" s="198"/>
      <c r="J32" s="217"/>
      <c r="K32" s="281"/>
      <c r="L32" s="157"/>
    </row>
    <row r="33" spans="1:12" ht="15.75">
      <c r="A33" s="286"/>
      <c r="B33" s="286"/>
      <c r="C33" s="286"/>
      <c r="D33" s="286"/>
      <c r="E33" s="286"/>
      <c r="F33" s="286"/>
      <c r="G33" s="286"/>
      <c r="H33" s="286"/>
      <c r="I33" s="286"/>
      <c r="J33" s="287"/>
      <c r="K33" s="277"/>
      <c r="L33" s="6"/>
    </row>
    <row r="34" spans="1:12" ht="15.75">
      <c r="A34" s="286"/>
      <c r="B34" s="286"/>
      <c r="C34" s="286"/>
      <c r="D34" s="286"/>
      <c r="E34" s="286"/>
      <c r="F34" s="286"/>
      <c r="G34" s="286"/>
      <c r="H34" s="286"/>
      <c r="I34" s="286"/>
      <c r="J34" s="287"/>
      <c r="K34" s="277"/>
      <c r="L34" s="6"/>
    </row>
    <row r="35" spans="1:12" ht="15.75">
      <c r="A35" s="286"/>
      <c r="B35" s="286"/>
      <c r="C35" s="286"/>
      <c r="D35" s="286"/>
      <c r="E35" s="286"/>
      <c r="F35" s="286"/>
      <c r="G35" s="286"/>
      <c r="H35" s="286"/>
      <c r="I35" s="286"/>
      <c r="J35" s="287"/>
      <c r="K35" s="277"/>
      <c r="L35" s="6"/>
    </row>
    <row r="36" spans="1:12" ht="15.75">
      <c r="A36" s="286"/>
      <c r="B36" s="286"/>
      <c r="C36" s="286"/>
      <c r="D36" s="286"/>
      <c r="E36" s="286"/>
      <c r="F36" s="286"/>
      <c r="G36" s="286"/>
      <c r="H36" s="286"/>
      <c r="I36" s="286"/>
      <c r="J36" s="287"/>
      <c r="K36" s="277"/>
      <c r="L36" s="6"/>
    </row>
    <row r="37" spans="1:12" ht="15.75">
      <c r="A37" s="286"/>
      <c r="B37" s="286"/>
      <c r="C37" s="286"/>
      <c r="D37" s="286"/>
      <c r="E37" s="286"/>
      <c r="F37" s="286"/>
      <c r="G37" s="286"/>
      <c r="H37" s="286"/>
      <c r="I37" s="286"/>
      <c r="J37" s="287"/>
      <c r="K37" s="277"/>
      <c r="L37" s="6"/>
    </row>
    <row r="38" spans="1:12" ht="15.75">
      <c r="A38" s="286"/>
      <c r="B38" s="286"/>
      <c r="C38" s="286"/>
      <c r="D38" s="286"/>
      <c r="E38" s="286"/>
      <c r="F38" s="286"/>
      <c r="G38" s="286"/>
      <c r="H38" s="286"/>
      <c r="I38" s="286"/>
      <c r="J38" s="287"/>
      <c r="K38" s="277"/>
      <c r="L38" s="6"/>
    </row>
    <row r="39" spans="1:12" ht="15.75">
      <c r="A39" s="286"/>
      <c r="B39" s="286"/>
      <c r="C39" s="286"/>
      <c r="D39" s="286"/>
      <c r="E39" s="286"/>
      <c r="F39" s="286"/>
      <c r="G39" s="286"/>
      <c r="H39" s="286"/>
      <c r="I39" s="286"/>
      <c r="J39" s="287"/>
      <c r="K39" s="277"/>
      <c r="L39" s="6"/>
    </row>
    <row r="40" spans="1:12" ht="15.75">
      <c r="A40" s="286"/>
      <c r="B40" s="286"/>
      <c r="C40" s="286"/>
      <c r="D40" s="286"/>
      <c r="E40" s="286"/>
      <c r="F40" s="286"/>
      <c r="G40" s="286"/>
      <c r="H40" s="286"/>
      <c r="I40" s="286"/>
      <c r="J40" s="287"/>
      <c r="K40" s="277"/>
      <c r="L40" s="6"/>
    </row>
    <row r="41" spans="1:12" ht="15.75">
      <c r="A41" s="286"/>
      <c r="B41" s="286"/>
      <c r="C41" s="286"/>
      <c r="D41" s="286"/>
      <c r="E41" s="286"/>
      <c r="F41" s="286"/>
      <c r="G41" s="286"/>
      <c r="H41" s="286"/>
      <c r="I41" s="286"/>
      <c r="J41" s="287"/>
      <c r="K41" s="277"/>
      <c r="L41" s="6"/>
    </row>
    <row r="42" spans="1:12" ht="15.75">
      <c r="A42" s="188"/>
      <c r="B42" s="251" t="s">
        <v>157</v>
      </c>
      <c r="C42" s="139">
        <f>SUM(C43)</f>
        <v>6</v>
      </c>
      <c r="D42" s="252"/>
      <c r="E42" s="140"/>
      <c r="F42" s="27"/>
      <c r="G42" s="27"/>
      <c r="H42" s="188"/>
      <c r="I42" s="188"/>
      <c r="J42" s="252"/>
      <c r="K42" s="186"/>
      <c r="L42" s="187"/>
    </row>
    <row r="43" spans="1:12" ht="15.75">
      <c r="A43" s="249"/>
      <c r="B43" s="243" t="s">
        <v>124</v>
      </c>
      <c r="C43" s="183">
        <v>6</v>
      </c>
      <c r="D43" s="217" t="s">
        <v>55</v>
      </c>
      <c r="E43" s="149"/>
      <c r="F43" s="198"/>
      <c r="G43" s="147"/>
      <c r="H43" s="198"/>
      <c r="I43" s="198"/>
      <c r="J43" s="217"/>
      <c r="K43" s="186"/>
      <c r="L43" s="187"/>
    </row>
    <row r="44" spans="1:12" ht="15.75">
      <c r="A44" s="147"/>
      <c r="B44" s="253"/>
      <c r="C44" s="198"/>
      <c r="D44" s="198"/>
      <c r="E44" s="149"/>
      <c r="F44" s="198"/>
      <c r="G44" s="198"/>
      <c r="H44" s="147"/>
      <c r="I44" s="147"/>
      <c r="J44" s="217"/>
      <c r="K44" s="186"/>
      <c r="L44" s="187"/>
    </row>
    <row r="45" spans="1:12" ht="18" customHeight="1">
      <c r="A45" s="143"/>
      <c r="B45" s="144" t="s">
        <v>56</v>
      </c>
      <c r="C45" s="139">
        <v>6</v>
      </c>
      <c r="D45" s="189"/>
      <c r="E45" s="26"/>
      <c r="F45" s="27"/>
      <c r="G45" s="27"/>
      <c r="H45" s="27"/>
      <c r="I45" s="27"/>
      <c r="J45" s="252"/>
      <c r="K45" s="186"/>
      <c r="L45" s="187"/>
    </row>
    <row r="46" spans="1:12" ht="15.75">
      <c r="A46" s="147"/>
      <c r="B46" s="147" t="s">
        <v>125</v>
      </c>
      <c r="C46" s="198"/>
      <c r="D46" s="217"/>
      <c r="E46" s="218"/>
      <c r="F46" s="198"/>
      <c r="G46" s="198">
        <v>6</v>
      </c>
      <c r="H46" s="147"/>
      <c r="I46" s="147"/>
      <c r="J46" s="242"/>
      <c r="K46" s="186"/>
      <c r="L46" s="187"/>
    </row>
    <row r="47" spans="1:12" ht="15.75">
      <c r="A47" s="147"/>
      <c r="B47" s="147"/>
      <c r="C47" s="198"/>
      <c r="D47" s="217"/>
      <c r="E47" s="218"/>
      <c r="F47" s="198"/>
      <c r="G47" s="198"/>
      <c r="H47" s="147"/>
      <c r="I47" s="147"/>
      <c r="J47" s="242"/>
      <c r="K47" s="186"/>
      <c r="L47" s="187"/>
    </row>
    <row r="48" spans="1:12" ht="15.75">
      <c r="A48" s="254"/>
      <c r="B48" s="254"/>
      <c r="C48" s="220"/>
      <c r="D48" s="255"/>
      <c r="E48" s="256"/>
      <c r="F48" s="220"/>
      <c r="G48" s="220"/>
      <c r="H48" s="254"/>
      <c r="I48" s="254"/>
      <c r="J48" s="288"/>
      <c r="K48" s="186"/>
      <c r="L48" s="187"/>
    </row>
    <row r="49" spans="1:12" ht="18" customHeight="1">
      <c r="A49" s="29"/>
      <c r="B49" s="150" t="s">
        <v>143</v>
      </c>
      <c r="C49" s="151">
        <v>24</v>
      </c>
      <c r="D49" s="152"/>
      <c r="E49" s="153"/>
      <c r="F49" s="257"/>
      <c r="G49" s="190"/>
      <c r="H49" s="190"/>
      <c r="I49" s="190"/>
      <c r="J49" s="257">
        <v>24</v>
      </c>
      <c r="K49" s="191"/>
      <c r="L49" s="192"/>
    </row>
    <row r="50" spans="1:12" ht="15.75">
      <c r="A50" s="291"/>
      <c r="B50" s="289"/>
      <c r="C50" s="289"/>
      <c r="D50" s="289"/>
      <c r="E50" s="289"/>
      <c r="F50" s="157"/>
      <c r="G50" s="157"/>
      <c r="H50" s="157"/>
      <c r="I50" s="157"/>
      <c r="J50" s="157"/>
      <c r="K50" s="157"/>
      <c r="L50" s="157"/>
    </row>
    <row r="51" spans="1:12" ht="15.75">
      <c r="A51" s="6"/>
      <c r="B51" s="6"/>
      <c r="D51" s="6"/>
      <c r="E51" s="6"/>
    </row>
  </sheetData>
  <mergeCells count="2">
    <mergeCell ref="J5:K5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RIHKB2020</vt:lpstr>
      <vt:lpstr>RIHKB2019</vt:lpstr>
      <vt:lpstr>RIHKB2018</vt:lpstr>
      <vt:lpstr>TÜHI BA</vt:lpstr>
      <vt:lpstr>TÜHI 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Voogre</dc:creator>
  <cp:lastModifiedBy>Marika Voogre</cp:lastModifiedBy>
  <dcterms:created xsi:type="dcterms:W3CDTF">2020-08-25T05:39:24Z</dcterms:created>
  <dcterms:modified xsi:type="dcterms:W3CDTF">2020-08-25T10:08:36Z</dcterms:modified>
</cp:coreProperties>
</file>