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sutaja\Desktop\"/>
    </mc:Choice>
  </mc:AlternateContent>
  <bookViews>
    <workbookView xWindow="0" yWindow="0" windowWidth="28800" windowHeight="12435"/>
  </bookViews>
  <sheets>
    <sheet name="RIHJM-17" sheetId="2" r:id="rId1"/>
  </sheets>
  <definedNames>
    <definedName name="_xlnm._FilterDatabase" localSheetId="0" hidden="1">'RIHJM-17'!$A$7:$J$7</definedName>
  </definedNames>
  <calcPr calcId="152511"/>
</workbook>
</file>

<file path=xl/calcChain.xml><?xml version="1.0" encoding="utf-8"?>
<calcChain xmlns="http://schemas.openxmlformats.org/spreadsheetml/2006/main">
  <c r="J45" i="2" l="1"/>
  <c r="I45" i="2"/>
  <c r="H45" i="2"/>
  <c r="G45" i="2"/>
  <c r="C43" i="2"/>
  <c r="C37" i="2"/>
  <c r="J35" i="2"/>
  <c r="I35" i="2"/>
  <c r="H35" i="2"/>
  <c r="G35" i="2"/>
  <c r="C28" i="2"/>
  <c r="J13" i="2"/>
  <c r="I13" i="2"/>
  <c r="H13" i="2"/>
  <c r="G13" i="2"/>
  <c r="G12" i="2" s="1"/>
  <c r="J10" i="2"/>
  <c r="I10" i="2"/>
  <c r="H10" i="2"/>
  <c r="G10" i="2"/>
  <c r="G9" i="2" l="1"/>
  <c r="C45" i="2"/>
  <c r="H12" i="2"/>
  <c r="H9" i="2" s="1"/>
  <c r="C10" i="2"/>
  <c r="I12" i="2"/>
  <c r="I9" i="2" s="1"/>
  <c r="J12" i="2"/>
  <c r="J9" i="2" s="1"/>
  <c r="C13" i="2"/>
  <c r="C12" i="2" s="1"/>
  <c r="C9" i="2" l="1"/>
</calcChain>
</file>

<file path=xl/sharedStrings.xml><?xml version="1.0" encoding="utf-8"?>
<sst xmlns="http://schemas.openxmlformats.org/spreadsheetml/2006/main" count="130" uniqueCount="97">
  <si>
    <t>Tallinna Ülikool</t>
  </si>
  <si>
    <t>Ühiskonnateaduste instituut</t>
  </si>
  <si>
    <t>Ainekood</t>
  </si>
  <si>
    <t>Õppeaine nimetus</t>
  </si>
  <si>
    <t>EAP</t>
  </si>
  <si>
    <t>Hindamis-viis</t>
  </si>
  <si>
    <t>Õppejõud</t>
  </si>
  <si>
    <t>Tundide 
arv</t>
  </si>
  <si>
    <t>S-2017</t>
  </si>
  <si>
    <t>K-2018</t>
  </si>
  <si>
    <t>I sem</t>
  </si>
  <si>
    <t>II sem</t>
  </si>
  <si>
    <t>III sem</t>
  </si>
  <si>
    <t>IV sem</t>
  </si>
  <si>
    <t>KOKKU EAP</t>
  </si>
  <si>
    <t>Üleülikoolilised ained</t>
  </si>
  <si>
    <t>YID6001.YM</t>
  </si>
  <si>
    <t>Interdistsiplinaarne projekt</t>
  </si>
  <si>
    <t>õppejõud määramata</t>
  </si>
  <si>
    <t>Erialaained</t>
  </si>
  <si>
    <t>E</t>
  </si>
  <si>
    <t>Peeter Selg</t>
  </si>
  <si>
    <t>RIV7509.YK</t>
  </si>
  <si>
    <t>Postmodernne heaoluriik</t>
  </si>
  <si>
    <t>RII7512.YK</t>
  </si>
  <si>
    <t>Heaolupoliitikate eriseminar</t>
  </si>
  <si>
    <t>RII7057.YK</t>
  </si>
  <si>
    <t>Uurimiskujundus ja tekstiloome</t>
  </si>
  <si>
    <t>Anu Toots</t>
  </si>
  <si>
    <t>RAS7022.YK</t>
  </si>
  <si>
    <t>Kvalitatiivsed uurimismeetodid I</t>
  </si>
  <si>
    <t>RAS7020.YK</t>
  </si>
  <si>
    <t>Kvantitatiivsed uurimismeetodid I</t>
  </si>
  <si>
    <t>RIR7565.YK</t>
  </si>
  <si>
    <t>Avalik juhtimine</t>
  </si>
  <si>
    <t>Katri-Liis Reimann</t>
  </si>
  <si>
    <t>RIR7524.YK</t>
  </si>
  <si>
    <t>Avaliku sektori struktuur ja delegeerimine</t>
  </si>
  <si>
    <t>Georg Sootla</t>
  </si>
  <si>
    <t>Strateegiline juhtimine</t>
  </si>
  <si>
    <t>Erik Terk</t>
  </si>
  <si>
    <t>Riigiteooria</t>
  </si>
  <si>
    <t>Leif Kalev</t>
  </si>
  <si>
    <t>RIT7542.YK</t>
  </si>
  <si>
    <t>Poliitikaanalüüsi metodoloogia</t>
  </si>
  <si>
    <t>RIV7007.YK</t>
  </si>
  <si>
    <t>Valitsemisreformid</t>
  </si>
  <si>
    <t>RIV7033.YK</t>
  </si>
  <si>
    <t>Poliitika kujundamise teooriad</t>
  </si>
  <si>
    <t>RIV7034.YK</t>
  </si>
  <si>
    <t>Poliitika kujundamise rakendused</t>
  </si>
  <si>
    <t>RII7003.YK</t>
  </si>
  <si>
    <t>Magistriseminar II</t>
  </si>
  <si>
    <t>komisjon</t>
  </si>
  <si>
    <t>RIV7537.YK</t>
  </si>
  <si>
    <t>Avalike poliitikate euroopastumine</t>
  </si>
  <si>
    <t>Abel Polese</t>
  </si>
  <si>
    <t>RIV7510.YK</t>
  </si>
  <si>
    <t>Haridussüsteemid ja -reformid</t>
  </si>
  <si>
    <t>Triin Lauri</t>
  </si>
  <si>
    <t>RIR7567.YK</t>
  </si>
  <si>
    <t>RIM7035.YK</t>
  </si>
  <si>
    <t>Majandus nüüdisühiskonnas</t>
  </si>
  <si>
    <t>Anneli Kommer</t>
  </si>
  <si>
    <t>Kohaliku omavalitsuse korraldus</t>
  </si>
  <si>
    <t>Sulev Lääne</t>
  </si>
  <si>
    <t>IFI7201.DT</t>
  </si>
  <si>
    <t>Digiajastu kirjaoskus</t>
  </si>
  <si>
    <t>DTI</t>
  </si>
  <si>
    <t>Praktika</t>
  </si>
  <si>
    <t>A</t>
  </si>
  <si>
    <t>Vabaained</t>
  </si>
  <si>
    <t>LCE6401.HT</t>
  </si>
  <si>
    <t>Erialane inglise keel I</t>
  </si>
  <si>
    <t>LCE6402.HT</t>
  </si>
  <si>
    <t>LCE6403.HT</t>
  </si>
  <si>
    <t>LCE7302.HT</t>
  </si>
  <si>
    <t>Akadeemiline inglise keel</t>
  </si>
  <si>
    <t>Magistritöö</t>
  </si>
  <si>
    <t>RII7500.YK</t>
  </si>
  <si>
    <t>Kohustuslikud ained</t>
  </si>
  <si>
    <t>Valikained</t>
  </si>
  <si>
    <t>RII7026.YK</t>
  </si>
  <si>
    <t>RIP7503.YK</t>
  </si>
  <si>
    <t>RII7555.YK</t>
  </si>
  <si>
    <t>Välispraktika</t>
  </si>
  <si>
    <t>RIV7504.YK</t>
  </si>
  <si>
    <t>Haldusjuhtimine MA õppekava nominaaljaotus 2017.a sisseastujatele (eestikeelne õppekava)</t>
  </si>
  <si>
    <t xml:space="preserve"> Triin Lauri</t>
  </si>
  <si>
    <t>RIHJM/17</t>
  </si>
  <si>
    <t>S-2018</t>
  </si>
  <si>
    <t>K-2019</t>
  </si>
  <si>
    <t>Erialane inglise keel (sooritada üks tase):</t>
  </si>
  <si>
    <r>
      <t xml:space="preserve">Valdkondlik võõrkeel </t>
    </r>
    <r>
      <rPr>
        <sz val="10"/>
        <rFont val="Times New Roman"/>
        <family val="1"/>
        <charset val="186"/>
      </rPr>
      <t>(sooritada üks tase</t>
    </r>
    <r>
      <rPr>
        <sz val="11"/>
        <rFont val="Times New Roman"/>
        <family val="1"/>
        <charset val="186"/>
      </rPr>
      <t>)</t>
    </r>
  </si>
  <si>
    <t>Kersten Kattai</t>
  </si>
  <si>
    <t>Mari-Liis Jakobson, Nikolai Kunitsõn</t>
  </si>
  <si>
    <t>Eve-Liis Roosmaa, Kadri Täht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</si>
</sst>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rgb="FF000000"/>
      <name val="Calibri"/>
    </font>
    <font>
      <sz val="11"/>
      <color theme="1"/>
      <name val="Calibri"/>
      <family val="2"/>
      <charset val="186"/>
      <scheme val="minor"/>
    </font>
    <font>
      <sz val="11"/>
      <color rgb="FF000000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b/>
      <sz val="11"/>
      <color rgb="FF000000"/>
      <name val="Times New Roman"/>
      <family val="1"/>
      <charset val="186"/>
    </font>
    <font>
      <b/>
      <sz val="11"/>
      <color rgb="FF0000FF"/>
      <name val="Times New Roman"/>
      <family val="1"/>
      <charset val="186"/>
    </font>
    <font>
      <b/>
      <sz val="10"/>
      <color rgb="FFFF0000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  <font>
      <sz val="11"/>
      <name val="Times New Roman"/>
      <family val="1"/>
      <charset val="186"/>
    </font>
    <font>
      <b/>
      <sz val="10"/>
      <color rgb="FF000000"/>
      <name val="Times New Roman"/>
      <family val="1"/>
      <charset val="186"/>
    </font>
    <font>
      <b/>
      <sz val="11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b/>
      <sz val="10"/>
      <color rgb="FF0000FF"/>
      <name val="Times New Roman"/>
      <family val="1"/>
      <charset val="186"/>
    </font>
  </fonts>
  <fills count="12">
    <fill>
      <patternFill patternType="none"/>
    </fill>
    <fill>
      <patternFill patternType="gray125"/>
    </fill>
    <fill>
      <patternFill patternType="solid">
        <fgColor rgb="FFFF8080"/>
        <bgColor rgb="FFFF8080"/>
      </patternFill>
    </fill>
    <fill>
      <patternFill patternType="solid">
        <fgColor rgb="FFFFFFFF"/>
        <bgColor rgb="FFFFFFFF"/>
      </patternFill>
    </fill>
    <fill>
      <patternFill patternType="solid">
        <fgColor theme="4" tint="0.59999389629810485"/>
        <bgColor rgb="FFCCFFFF"/>
      </patternFill>
    </fill>
    <fill>
      <patternFill patternType="solid">
        <fgColor theme="7" tint="0.79998168889431442"/>
        <bgColor rgb="FFFFFF99"/>
      </patternFill>
    </fill>
    <fill>
      <patternFill patternType="solid">
        <fgColor theme="9" tint="0.79998168889431442"/>
        <bgColor rgb="FFCCFFCC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rgb="FFFFFF99"/>
      </patternFill>
    </fill>
    <fill>
      <patternFill patternType="solid">
        <fgColor theme="7" tint="0.79998168889431442"/>
        <bgColor rgb="FFCCFFCC"/>
      </patternFill>
    </fill>
    <fill>
      <patternFill patternType="solid">
        <fgColor theme="0"/>
        <bgColor rgb="FFCCFFCC"/>
      </patternFill>
    </fill>
  </fills>
  <borders count="24">
    <border>
      <left/>
      <right/>
      <top/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theme="4" tint="-0.249977111117893"/>
      </bottom>
      <diagonal/>
    </border>
    <border>
      <left style="hair">
        <color rgb="FF000000"/>
      </left>
      <right style="thin">
        <color indexed="64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hair">
        <color rgb="FF000000"/>
      </right>
      <top style="thin">
        <color indexed="64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indexed="64"/>
      </top>
      <bottom style="hair">
        <color rgb="FF000000"/>
      </bottom>
      <diagonal/>
    </border>
    <border>
      <left style="hair">
        <color rgb="FF000000"/>
      </left>
      <right style="thin">
        <color indexed="64"/>
      </right>
      <top style="thin">
        <color indexed="64"/>
      </top>
      <bottom style="hair">
        <color rgb="FF000000"/>
      </bottom>
      <diagonal/>
    </border>
    <border>
      <left style="thin">
        <color indexed="64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indexed="64"/>
      </right>
      <top style="hair">
        <color rgb="FF000000"/>
      </top>
      <bottom style="thin">
        <color theme="4" tint="-0.249977111117893"/>
      </bottom>
      <diagonal/>
    </border>
    <border>
      <left style="hair">
        <color rgb="FF000000"/>
      </left>
      <right style="thin">
        <color indexed="64"/>
      </right>
      <top/>
      <bottom style="hair">
        <color rgb="FF000000"/>
      </bottom>
      <diagonal/>
    </border>
    <border>
      <left style="thin">
        <color indexed="64"/>
      </left>
      <right style="hair">
        <color rgb="FF000000"/>
      </right>
      <top style="hair">
        <color rgb="FF000000"/>
      </top>
      <bottom style="thin">
        <color indexed="64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indexed="64"/>
      </bottom>
      <diagonal/>
    </border>
    <border>
      <left style="hair">
        <color rgb="FF000000"/>
      </left>
      <right style="thin">
        <color indexed="64"/>
      </right>
      <top style="hair">
        <color rgb="FF000000"/>
      </top>
      <bottom style="thin">
        <color indexed="64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/>
      <top style="hair">
        <color rgb="FF000000"/>
      </top>
      <bottom/>
      <diagonal/>
    </border>
    <border>
      <left style="hair">
        <color rgb="FF000000"/>
      </left>
      <right style="thin">
        <color indexed="64"/>
      </right>
      <top style="hair">
        <color rgb="FF000000"/>
      </top>
      <bottom/>
      <diagonal/>
    </border>
    <border>
      <left style="thin">
        <color indexed="64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thin">
        <color indexed="64"/>
      </right>
      <top/>
      <bottom/>
      <diagonal/>
    </border>
    <border>
      <left style="thin">
        <color indexed="64"/>
      </left>
      <right style="hair">
        <color rgb="FF000000"/>
      </right>
      <top/>
      <bottom style="hair">
        <color rgb="FF000000"/>
      </bottom>
      <diagonal/>
    </border>
  </borders>
  <cellStyleXfs count="2">
    <xf numFmtId="0" fontId="0" fillId="0" borderId="0"/>
    <xf numFmtId="0" fontId="1" fillId="0" borderId="0"/>
  </cellStyleXfs>
  <cellXfs count="123">
    <xf numFmtId="0" fontId="0" fillId="0" borderId="0" xfId="0" applyFont="1" applyAlignment="1"/>
    <xf numFmtId="0" fontId="2" fillId="0" borderId="0" xfId="0" applyFont="1"/>
    <xf numFmtId="0" fontId="5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4" fillId="5" borderId="2" xfId="0" applyFont="1" applyFill="1" applyBorder="1" applyAlignment="1">
      <alignment vertical="center"/>
    </xf>
    <xf numFmtId="0" fontId="8" fillId="0" borderId="2" xfId="0" applyFont="1" applyBorder="1" applyAlignment="1">
      <alignment vertical="center" wrapText="1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10" fillId="5" borderId="2" xfId="0" applyFont="1" applyFill="1" applyBorder="1" applyAlignment="1">
      <alignment vertical="center"/>
    </xf>
    <xf numFmtId="1" fontId="7" fillId="5" borderId="2" xfId="0" applyNumberFormat="1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0" fontId="8" fillId="0" borderId="2" xfId="0" applyFont="1" applyBorder="1" applyAlignment="1"/>
    <xf numFmtId="0" fontId="8" fillId="0" borderId="2" xfId="0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0" fontId="8" fillId="3" borderId="2" xfId="0" applyFont="1" applyFill="1" applyBorder="1" applyAlignment="1">
      <alignment horizontal="center"/>
    </xf>
    <xf numFmtId="0" fontId="10" fillId="6" borderId="2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 wrapText="1"/>
    </xf>
    <xf numFmtId="1" fontId="8" fillId="4" borderId="2" xfId="0" applyNumberFormat="1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1" fontId="7" fillId="0" borderId="2" xfId="0" applyNumberFormat="1" applyFont="1" applyBorder="1" applyAlignment="1">
      <alignment vertical="center" wrapText="1"/>
    </xf>
    <xf numFmtId="0" fontId="8" fillId="0" borderId="2" xfId="0" applyFont="1" applyBorder="1" applyAlignment="1">
      <alignment horizontal="right" vertical="center" wrapText="1"/>
    </xf>
    <xf numFmtId="1" fontId="13" fillId="0" borderId="2" xfId="0" applyNumberFormat="1" applyFont="1" applyBorder="1" applyAlignment="1">
      <alignment horizontal="center" vertical="center" wrapText="1"/>
    </xf>
    <xf numFmtId="0" fontId="3" fillId="6" borderId="2" xfId="0" applyFont="1" applyFill="1" applyBorder="1" applyAlignment="1"/>
    <xf numFmtId="0" fontId="2" fillId="8" borderId="2" xfId="0" applyFont="1" applyFill="1" applyBorder="1" applyAlignment="1">
      <alignment horizontal="left"/>
    </xf>
    <xf numFmtId="1" fontId="2" fillId="8" borderId="2" xfId="0" applyNumberFormat="1" applyFont="1" applyFill="1" applyBorder="1" applyAlignment="1">
      <alignment horizontal="center"/>
    </xf>
    <xf numFmtId="0" fontId="2" fillId="8" borderId="2" xfId="0" applyFont="1" applyFill="1" applyBorder="1" applyAlignment="1">
      <alignment horizontal="center"/>
    </xf>
    <xf numFmtId="0" fontId="10" fillId="9" borderId="2" xfId="0" applyFont="1" applyFill="1" applyBorder="1" applyAlignment="1">
      <alignment horizontal="center" vertical="center"/>
    </xf>
    <xf numFmtId="1" fontId="4" fillId="2" borderId="2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10" fillId="6" borderId="4" xfId="0" applyFont="1" applyFill="1" applyBorder="1" applyAlignment="1">
      <alignment horizontal="center"/>
    </xf>
    <xf numFmtId="0" fontId="2" fillId="8" borderId="1" xfId="0" applyFont="1" applyFill="1" applyBorder="1" applyAlignment="1"/>
    <xf numFmtId="0" fontId="2" fillId="8" borderId="1" xfId="0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/>
    </xf>
    <xf numFmtId="0" fontId="11" fillId="5" borderId="2" xfId="0" applyFont="1" applyFill="1" applyBorder="1" applyAlignment="1">
      <alignment horizontal="center" vertical="center" wrapText="1"/>
    </xf>
    <xf numFmtId="0" fontId="0" fillId="0" borderId="0" xfId="0"/>
    <xf numFmtId="0" fontId="8" fillId="4" borderId="6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 wrapText="1"/>
    </xf>
    <xf numFmtId="1" fontId="8" fillId="4" borderId="7" xfId="0" applyNumberFormat="1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3" fillId="0" borderId="9" xfId="0" applyFont="1" applyBorder="1" applyAlignment="1">
      <alignment vertical="center" wrapText="1"/>
    </xf>
    <xf numFmtId="1" fontId="4" fillId="2" borderId="5" xfId="0" applyNumberFormat="1" applyFont="1" applyFill="1" applyBorder="1" applyAlignment="1">
      <alignment horizontal="center" vertical="center"/>
    </xf>
    <xf numFmtId="0" fontId="4" fillId="5" borderId="9" xfId="0" applyFont="1" applyFill="1" applyBorder="1" applyAlignment="1">
      <alignment vertical="center"/>
    </xf>
    <xf numFmtId="0" fontId="10" fillId="5" borderId="5" xfId="0" applyFont="1" applyFill="1" applyBorder="1" applyAlignment="1">
      <alignment horizontal="center" vertical="center"/>
    </xf>
    <xf numFmtId="0" fontId="8" fillId="0" borderId="9" xfId="0" applyFont="1" applyBorder="1" applyAlignment="1"/>
    <xf numFmtId="0" fontId="8" fillId="0" borderId="5" xfId="0" applyFont="1" applyBorder="1" applyAlignment="1">
      <alignment horizontal="center"/>
    </xf>
    <xf numFmtId="1" fontId="7" fillId="5" borderId="5" xfId="0" applyNumberFormat="1" applyFont="1" applyFill="1" applyBorder="1" applyAlignment="1">
      <alignment horizontal="center" vertical="center"/>
    </xf>
    <xf numFmtId="0" fontId="7" fillId="6" borderId="9" xfId="0" applyFont="1" applyFill="1" applyBorder="1" applyAlignment="1">
      <alignment horizontal="left" vertical="center"/>
    </xf>
    <xf numFmtId="0" fontId="10" fillId="6" borderId="5" xfId="0" applyFont="1" applyFill="1" applyBorder="1" applyAlignment="1">
      <alignment horizontal="center" vertical="center"/>
    </xf>
    <xf numFmtId="0" fontId="7" fillId="6" borderId="9" xfId="0" applyFont="1" applyFill="1" applyBorder="1" applyAlignment="1">
      <alignment horizontal="left"/>
    </xf>
    <xf numFmtId="0" fontId="10" fillId="6" borderId="10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0" fillId="9" borderId="5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/>
    </xf>
    <xf numFmtId="0" fontId="7" fillId="5" borderId="10" xfId="0" applyFont="1" applyFill="1" applyBorder="1" applyAlignment="1">
      <alignment horizontal="center"/>
    </xf>
    <xf numFmtId="0" fontId="2" fillId="8" borderId="9" xfId="0" applyFont="1" applyFill="1" applyBorder="1" applyAlignment="1">
      <alignment horizontal="left"/>
    </xf>
    <xf numFmtId="0" fontId="2" fillId="8" borderId="11" xfId="0" applyFont="1" applyFill="1" applyBorder="1" applyAlignment="1"/>
    <xf numFmtId="0" fontId="11" fillId="5" borderId="5" xfId="0" applyFont="1" applyFill="1" applyBorder="1" applyAlignment="1">
      <alignment horizontal="center" vertical="center" wrapText="1"/>
    </xf>
    <xf numFmtId="0" fontId="8" fillId="0" borderId="12" xfId="0" applyFont="1" applyBorder="1" applyAlignment="1"/>
    <xf numFmtId="0" fontId="8" fillId="0" borderId="13" xfId="0" applyFont="1" applyBorder="1" applyAlignment="1"/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1" fontId="10" fillId="5" borderId="15" xfId="0" applyNumberFormat="1" applyFont="1" applyFill="1" applyBorder="1" applyAlignment="1">
      <alignment horizontal="center" vertical="center"/>
    </xf>
    <xf numFmtId="0" fontId="10" fillId="5" borderId="16" xfId="0" applyFont="1" applyFill="1" applyBorder="1" applyAlignment="1">
      <alignment horizontal="center" vertical="center"/>
    </xf>
    <xf numFmtId="0" fontId="10" fillId="5" borderId="16" xfId="0" applyFont="1" applyFill="1" applyBorder="1" applyAlignment="1">
      <alignment vertical="center"/>
    </xf>
    <xf numFmtId="0" fontId="3" fillId="5" borderId="17" xfId="0" applyFont="1" applyFill="1" applyBorder="1" applyAlignment="1">
      <alignment horizontal="center" vertical="center"/>
    </xf>
    <xf numFmtId="1" fontId="7" fillId="5" borderId="15" xfId="0" applyNumberFormat="1" applyFont="1" applyFill="1" applyBorder="1" applyAlignment="1">
      <alignment horizontal="center" vertical="center"/>
    </xf>
    <xf numFmtId="1" fontId="10" fillId="6" borderId="15" xfId="0" applyNumberFormat="1" applyFont="1" applyFill="1" applyBorder="1" applyAlignment="1">
      <alignment horizontal="center" vertical="center"/>
    </xf>
    <xf numFmtId="1" fontId="12" fillId="6" borderId="16" xfId="0" applyNumberFormat="1" applyFont="1" applyFill="1" applyBorder="1" applyAlignment="1">
      <alignment horizontal="center" vertical="center"/>
    </xf>
    <xf numFmtId="1" fontId="8" fillId="6" borderId="16" xfId="0" applyNumberFormat="1" applyFont="1" applyFill="1" applyBorder="1" applyAlignment="1">
      <alignment vertical="center"/>
    </xf>
    <xf numFmtId="1" fontId="8" fillId="6" borderId="17" xfId="0" applyNumberFormat="1" applyFont="1" applyFill="1" applyBorder="1" applyAlignment="1">
      <alignment horizontal="center" vertical="center"/>
    </xf>
    <xf numFmtId="0" fontId="10" fillId="6" borderId="15" xfId="0" applyFont="1" applyFill="1" applyBorder="1" applyAlignment="1">
      <alignment horizontal="center" vertical="center"/>
    </xf>
    <xf numFmtId="1" fontId="8" fillId="6" borderId="16" xfId="0" applyNumberFormat="1" applyFont="1" applyFill="1" applyBorder="1" applyAlignment="1">
      <alignment horizontal="center"/>
    </xf>
    <xf numFmtId="1" fontId="8" fillId="6" borderId="16" xfId="0" applyNumberFormat="1" applyFont="1" applyFill="1" applyBorder="1" applyAlignment="1"/>
    <xf numFmtId="1" fontId="8" fillId="6" borderId="17" xfId="0" applyNumberFormat="1" applyFont="1" applyFill="1" applyBorder="1" applyAlignment="1">
      <alignment horizontal="center"/>
    </xf>
    <xf numFmtId="1" fontId="10" fillId="6" borderId="15" xfId="0" applyNumberFormat="1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 vertical="center"/>
    </xf>
    <xf numFmtId="0" fontId="8" fillId="5" borderId="16" xfId="0" applyFont="1" applyFill="1" applyBorder="1" applyAlignment="1">
      <alignment horizontal="center"/>
    </xf>
    <xf numFmtId="0" fontId="8" fillId="5" borderId="16" xfId="0" applyFont="1" applyFill="1" applyBorder="1" applyAlignment="1"/>
    <xf numFmtId="0" fontId="8" fillId="5" borderId="17" xfId="0" applyFont="1" applyFill="1" applyBorder="1" applyAlignment="1">
      <alignment horizontal="center"/>
    </xf>
    <xf numFmtId="0" fontId="11" fillId="7" borderId="15" xfId="0" applyFont="1" applyFill="1" applyBorder="1" applyAlignment="1">
      <alignment horizontal="center" wrapText="1"/>
    </xf>
    <xf numFmtId="0" fontId="9" fillId="5" borderId="16" xfId="0" applyFont="1" applyFill="1" applyBorder="1" applyAlignment="1">
      <alignment horizontal="center"/>
    </xf>
    <xf numFmtId="0" fontId="9" fillId="5" borderId="16" xfId="0" applyFont="1" applyFill="1" applyBorder="1" applyAlignment="1"/>
    <xf numFmtId="0" fontId="2" fillId="5" borderId="17" xfId="0" applyFont="1" applyFill="1" applyBorder="1" applyAlignment="1">
      <alignment horizontal="center"/>
    </xf>
    <xf numFmtId="0" fontId="8" fillId="8" borderId="18" xfId="0" applyFont="1" applyFill="1" applyBorder="1" applyAlignment="1"/>
    <xf numFmtId="0" fontId="8" fillId="0" borderId="3" xfId="0" applyFont="1" applyBorder="1" applyAlignment="1">
      <alignment vertical="center" wrapText="1"/>
    </xf>
    <xf numFmtId="0" fontId="8" fillId="8" borderId="3" xfId="0" applyFont="1" applyFill="1" applyBorder="1" applyAlignment="1">
      <alignment horizontal="center"/>
    </xf>
    <xf numFmtId="0" fontId="8" fillId="8" borderId="3" xfId="0" applyFont="1" applyFill="1" applyBorder="1" applyAlignment="1">
      <alignment horizontal="left" wrapText="1"/>
    </xf>
    <xf numFmtId="0" fontId="7" fillId="8" borderId="3" xfId="0" applyFont="1" applyFill="1" applyBorder="1" applyAlignment="1">
      <alignment horizontal="center"/>
    </xf>
    <xf numFmtId="0" fontId="7" fillId="8" borderId="19" xfId="0" applyFont="1" applyFill="1" applyBorder="1" applyAlignment="1">
      <alignment horizontal="center"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1" fontId="3" fillId="0" borderId="21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1" xfId="0" applyFont="1" applyBorder="1" applyAlignment="1"/>
    <xf numFmtId="0" fontId="3" fillId="0" borderId="22" xfId="0" applyFont="1" applyBorder="1" applyAlignment="1"/>
    <xf numFmtId="0" fontId="3" fillId="0" borderId="23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1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/>
    <xf numFmtId="0" fontId="3" fillId="0" borderId="11" xfId="0" applyFont="1" applyBorder="1" applyAlignment="1"/>
    <xf numFmtId="0" fontId="3" fillId="11" borderId="3" xfId="0" applyFont="1" applyFill="1" applyBorder="1" applyAlignment="1">
      <alignment horizontal="center" vertical="center"/>
    </xf>
    <xf numFmtId="0" fontId="8" fillId="0" borderId="2" xfId="0" applyFont="1" applyBorder="1" applyAlignment="1">
      <alignment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/>
    <xf numFmtId="0" fontId="11" fillId="5" borderId="9" xfId="0" applyFont="1" applyFill="1" applyBorder="1" applyAlignment="1">
      <alignment horizontal="left"/>
    </xf>
    <xf numFmtId="0" fontId="8" fillId="7" borderId="2" xfId="0" applyFont="1" applyFill="1" applyBorder="1" applyAlignment="1"/>
    <xf numFmtId="0" fontId="9" fillId="7" borderId="2" xfId="0" applyFont="1" applyFill="1" applyBorder="1" applyAlignme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J46"/>
  <sheetViews>
    <sheetView showGridLines="0" tabSelected="1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K18" sqref="K18"/>
    </sheetView>
  </sheetViews>
  <sheetFormatPr defaultRowHeight="15" x14ac:dyDescent="0.25"/>
  <cols>
    <col min="1" max="1" width="11" customWidth="1"/>
    <col min="2" max="2" width="32.28515625" customWidth="1"/>
    <col min="5" max="5" width="18" customWidth="1"/>
  </cols>
  <sheetData>
    <row r="1" spans="1:10" x14ac:dyDescent="0.25">
      <c r="A1" s="1" t="s">
        <v>0</v>
      </c>
      <c r="B1" s="1"/>
      <c r="C1" s="6"/>
      <c r="D1" s="7"/>
      <c r="E1" s="8"/>
      <c r="F1" s="7"/>
      <c r="G1" s="6"/>
      <c r="H1" s="7"/>
      <c r="I1" s="7"/>
      <c r="J1" s="7"/>
    </row>
    <row r="2" spans="1:10" x14ac:dyDescent="0.25">
      <c r="A2" s="1" t="s">
        <v>1</v>
      </c>
      <c r="B2" s="1"/>
      <c r="C2" s="6"/>
      <c r="D2" s="7"/>
      <c r="E2" s="8"/>
      <c r="F2" s="7"/>
      <c r="G2" s="6"/>
      <c r="H2" s="7"/>
      <c r="I2" s="7"/>
      <c r="J2" s="7"/>
    </row>
    <row r="3" spans="1:10" x14ac:dyDescent="0.25">
      <c r="A3" s="6"/>
      <c r="B3" s="6"/>
      <c r="C3" s="6"/>
      <c r="D3" s="7"/>
      <c r="E3" s="8"/>
      <c r="F3" s="7"/>
      <c r="G3" s="6"/>
      <c r="H3" s="7"/>
      <c r="I3" s="7"/>
      <c r="J3" s="7"/>
    </row>
    <row r="4" spans="1:10" x14ac:dyDescent="0.25">
      <c r="A4" s="118" t="s">
        <v>87</v>
      </c>
      <c r="B4" s="119"/>
      <c r="C4" s="119"/>
      <c r="D4" s="119"/>
      <c r="E4" s="119"/>
      <c r="F4" s="119"/>
      <c r="G4" s="119"/>
      <c r="H4" s="119"/>
      <c r="I4" s="119"/>
      <c r="J4" s="119"/>
    </row>
    <row r="5" spans="1:10" x14ac:dyDescent="0.25">
      <c r="A5" s="9"/>
      <c r="B5" s="10"/>
      <c r="C5" s="10"/>
      <c r="D5" s="2" t="s">
        <v>89</v>
      </c>
      <c r="E5" s="11"/>
      <c r="F5" s="10"/>
      <c r="G5" s="9"/>
      <c r="H5" s="10"/>
      <c r="I5" s="10"/>
      <c r="J5" s="10"/>
    </row>
    <row r="6" spans="1:10" ht="25.5" x14ac:dyDescent="0.25">
      <c r="A6" s="44" t="s">
        <v>2</v>
      </c>
      <c r="B6" s="45" t="s">
        <v>3</v>
      </c>
      <c r="C6" s="45" t="s">
        <v>4</v>
      </c>
      <c r="D6" s="46" t="s">
        <v>5</v>
      </c>
      <c r="E6" s="47" t="s">
        <v>6</v>
      </c>
      <c r="F6" s="46" t="s">
        <v>7</v>
      </c>
      <c r="G6" s="48" t="s">
        <v>8</v>
      </c>
      <c r="H6" s="48" t="s">
        <v>9</v>
      </c>
      <c r="I6" s="48" t="s">
        <v>90</v>
      </c>
      <c r="J6" s="49" t="s">
        <v>91</v>
      </c>
    </row>
    <row r="7" spans="1:10" x14ac:dyDescent="0.25">
      <c r="A7" s="50"/>
      <c r="B7" s="21"/>
      <c r="C7" s="21"/>
      <c r="D7" s="22"/>
      <c r="E7" s="23"/>
      <c r="F7" s="22"/>
      <c r="G7" s="24"/>
      <c r="H7" s="24"/>
      <c r="I7" s="24"/>
      <c r="J7" s="51"/>
    </row>
    <row r="8" spans="1:10" x14ac:dyDescent="0.25">
      <c r="A8" s="52"/>
      <c r="B8" s="25"/>
      <c r="C8" s="26"/>
      <c r="D8" s="27"/>
      <c r="E8" s="28"/>
      <c r="F8" s="3"/>
      <c r="G8" s="26" t="s">
        <v>10</v>
      </c>
      <c r="H8" s="26" t="s">
        <v>11</v>
      </c>
      <c r="I8" s="26" t="s">
        <v>12</v>
      </c>
      <c r="J8" s="53" t="s">
        <v>13</v>
      </c>
    </row>
    <row r="9" spans="1:10" x14ac:dyDescent="0.25">
      <c r="A9" s="54"/>
      <c r="B9" s="29" t="s">
        <v>14</v>
      </c>
      <c r="C9" s="30">
        <f>SUM(C10+C12+C37+C43+C45)</f>
        <v>120</v>
      </c>
      <c r="D9" s="3"/>
      <c r="E9" s="5"/>
      <c r="F9" s="3"/>
      <c r="G9" s="36">
        <f>SUM(G10+G12+G37+G43+G45)</f>
        <v>32</v>
      </c>
      <c r="H9" s="36">
        <f>SUM(H10+H12+H37+H43+H45)</f>
        <v>34</v>
      </c>
      <c r="I9" s="36">
        <f>SUM(I10+I12+I37+I43+I45)</f>
        <v>30</v>
      </c>
      <c r="J9" s="55">
        <f>SUM(J10+J12+J37+J43+J45)</f>
        <v>24</v>
      </c>
    </row>
    <row r="10" spans="1:10" x14ac:dyDescent="0.25">
      <c r="A10" s="56" t="s">
        <v>15</v>
      </c>
      <c r="B10" s="4"/>
      <c r="C10" s="76">
        <f>SUM(G10:J10)</f>
        <v>6</v>
      </c>
      <c r="D10" s="77"/>
      <c r="E10" s="78"/>
      <c r="F10" s="79"/>
      <c r="G10" s="14">
        <f t="shared" ref="G10:J10" si="0">SUM(G11)</f>
        <v>0</v>
      </c>
      <c r="H10" s="14">
        <f t="shared" si="0"/>
        <v>0</v>
      </c>
      <c r="I10" s="14">
        <f t="shared" si="0"/>
        <v>6</v>
      </c>
      <c r="J10" s="57">
        <f t="shared" si="0"/>
        <v>0</v>
      </c>
    </row>
    <row r="11" spans="1:10" x14ac:dyDescent="0.25">
      <c r="A11" s="58" t="s">
        <v>16</v>
      </c>
      <c r="B11" s="15" t="s">
        <v>17</v>
      </c>
      <c r="C11" s="16">
        <v>6</v>
      </c>
      <c r="D11" s="16" t="s">
        <v>70</v>
      </c>
      <c r="E11" s="16" t="s">
        <v>18</v>
      </c>
      <c r="F11" s="16"/>
      <c r="G11" s="16"/>
      <c r="H11" s="16">
        <v>0</v>
      </c>
      <c r="I11" s="16">
        <v>6</v>
      </c>
      <c r="J11" s="59"/>
    </row>
    <row r="12" spans="1:10" x14ac:dyDescent="0.25">
      <c r="A12" s="56" t="s">
        <v>19</v>
      </c>
      <c r="B12" s="12"/>
      <c r="C12" s="80">
        <f>SUM(C13+C28+C35)</f>
        <v>78</v>
      </c>
      <c r="D12" s="77"/>
      <c r="E12" s="78"/>
      <c r="F12" s="79"/>
      <c r="G12" s="13">
        <f>SUM(G13+G28+G35)</f>
        <v>32</v>
      </c>
      <c r="H12" s="13">
        <f t="shared" ref="H12:J12" si="1">SUM(H13+H28+H35)</f>
        <v>22</v>
      </c>
      <c r="I12" s="13">
        <f t="shared" si="1"/>
        <v>24</v>
      </c>
      <c r="J12" s="60">
        <f t="shared" si="1"/>
        <v>0</v>
      </c>
    </row>
    <row r="13" spans="1:10" x14ac:dyDescent="0.25">
      <c r="A13" s="61" t="s">
        <v>80</v>
      </c>
      <c r="B13" s="31"/>
      <c r="C13" s="81">
        <f>SUM(G13:J13)</f>
        <v>60</v>
      </c>
      <c r="D13" s="82"/>
      <c r="E13" s="83"/>
      <c r="F13" s="84"/>
      <c r="G13" s="19">
        <f t="shared" ref="G13:J13" si="2">SUM(G14:G27)</f>
        <v>23</v>
      </c>
      <c r="H13" s="19">
        <f t="shared" si="2"/>
        <v>22</v>
      </c>
      <c r="I13" s="19">
        <f t="shared" si="2"/>
        <v>15</v>
      </c>
      <c r="J13" s="62">
        <f t="shared" si="2"/>
        <v>0</v>
      </c>
    </row>
    <row r="14" spans="1:10" x14ac:dyDescent="0.25">
      <c r="A14" s="58" t="s">
        <v>22</v>
      </c>
      <c r="B14" s="15" t="s">
        <v>23</v>
      </c>
      <c r="C14" s="16">
        <v>5</v>
      </c>
      <c r="D14" s="16" t="s">
        <v>20</v>
      </c>
      <c r="E14" s="15" t="s">
        <v>88</v>
      </c>
      <c r="F14" s="16">
        <v>35</v>
      </c>
      <c r="G14" s="16">
        <v>5</v>
      </c>
      <c r="H14" s="16"/>
      <c r="I14" s="16"/>
      <c r="J14" s="59"/>
    </row>
    <row r="15" spans="1:10" x14ac:dyDescent="0.25">
      <c r="A15" s="58" t="s">
        <v>24</v>
      </c>
      <c r="B15" s="15" t="s">
        <v>25</v>
      </c>
      <c r="C15" s="16">
        <v>3</v>
      </c>
      <c r="D15" s="16" t="s">
        <v>20</v>
      </c>
      <c r="E15" s="17" t="s">
        <v>59</v>
      </c>
      <c r="F15" s="16">
        <v>21</v>
      </c>
      <c r="G15" s="16">
        <v>3</v>
      </c>
      <c r="H15" s="16"/>
      <c r="I15" s="16"/>
      <c r="J15" s="59"/>
    </row>
    <row r="16" spans="1:10" x14ac:dyDescent="0.25">
      <c r="A16" s="58" t="s">
        <v>26</v>
      </c>
      <c r="B16" s="15" t="s">
        <v>27</v>
      </c>
      <c r="C16" s="16">
        <v>6</v>
      </c>
      <c r="D16" s="16" t="s">
        <v>20</v>
      </c>
      <c r="E16" s="15" t="s">
        <v>28</v>
      </c>
      <c r="F16" s="18">
        <v>42</v>
      </c>
      <c r="G16" s="16"/>
      <c r="H16" s="16">
        <v>6</v>
      </c>
      <c r="I16" s="16"/>
      <c r="J16" s="59"/>
    </row>
    <row r="17" spans="1:10" ht="26.25" x14ac:dyDescent="0.25">
      <c r="A17" s="58" t="s">
        <v>29</v>
      </c>
      <c r="B17" s="15" t="s">
        <v>30</v>
      </c>
      <c r="C17" s="16">
        <v>4</v>
      </c>
      <c r="D17" s="16" t="s">
        <v>20</v>
      </c>
      <c r="E17" s="117" t="s">
        <v>95</v>
      </c>
      <c r="F17" s="18">
        <v>28</v>
      </c>
      <c r="G17" s="16"/>
      <c r="H17" s="16"/>
      <c r="I17" s="16">
        <v>4</v>
      </c>
      <c r="J17" s="59"/>
    </row>
    <row r="18" spans="1:10" ht="26.25" x14ac:dyDescent="0.25">
      <c r="A18" s="58" t="s">
        <v>31</v>
      </c>
      <c r="B18" s="15" t="s">
        <v>32</v>
      </c>
      <c r="C18" s="16">
        <v>4</v>
      </c>
      <c r="D18" s="16" t="s">
        <v>20</v>
      </c>
      <c r="E18" s="117" t="s">
        <v>96</v>
      </c>
      <c r="F18" s="18">
        <v>28</v>
      </c>
      <c r="G18" s="16"/>
      <c r="H18" s="16"/>
      <c r="I18" s="16">
        <v>4</v>
      </c>
      <c r="J18" s="59"/>
    </row>
    <row r="19" spans="1:10" x14ac:dyDescent="0.25">
      <c r="A19" s="58" t="s">
        <v>33</v>
      </c>
      <c r="B19" s="15" t="s">
        <v>34</v>
      </c>
      <c r="C19" s="16">
        <v>5</v>
      </c>
      <c r="D19" s="16" t="s">
        <v>20</v>
      </c>
      <c r="E19" s="15" t="s">
        <v>35</v>
      </c>
      <c r="F19" s="16">
        <v>35</v>
      </c>
      <c r="G19" s="16">
        <v>5</v>
      </c>
      <c r="H19" s="16"/>
      <c r="I19" s="16"/>
      <c r="J19" s="59"/>
    </row>
    <row r="20" spans="1:10" x14ac:dyDescent="0.25">
      <c r="A20" s="58" t="s">
        <v>36</v>
      </c>
      <c r="B20" s="15" t="s">
        <v>37</v>
      </c>
      <c r="C20" s="16">
        <v>4</v>
      </c>
      <c r="D20" s="16" t="s">
        <v>20</v>
      </c>
      <c r="E20" s="17" t="s">
        <v>38</v>
      </c>
      <c r="F20" s="16">
        <v>28</v>
      </c>
      <c r="G20" s="16"/>
      <c r="H20" s="16">
        <v>4</v>
      </c>
      <c r="I20" s="16"/>
      <c r="J20" s="59"/>
    </row>
    <row r="21" spans="1:10" x14ac:dyDescent="0.25">
      <c r="A21" s="58" t="s">
        <v>83</v>
      </c>
      <c r="B21" s="15" t="s">
        <v>41</v>
      </c>
      <c r="C21" s="16">
        <v>5</v>
      </c>
      <c r="D21" s="16" t="s">
        <v>20</v>
      </c>
      <c r="E21" s="15" t="s">
        <v>42</v>
      </c>
      <c r="F21" s="18">
        <v>35</v>
      </c>
      <c r="G21" s="16">
        <v>5</v>
      </c>
      <c r="H21" s="16"/>
      <c r="I21" s="16"/>
      <c r="J21" s="59"/>
    </row>
    <row r="22" spans="1:10" x14ac:dyDescent="0.25">
      <c r="A22" s="58" t="s">
        <v>43</v>
      </c>
      <c r="B22" s="15" t="s">
        <v>44</v>
      </c>
      <c r="C22" s="16">
        <v>4</v>
      </c>
      <c r="D22" s="16" t="s">
        <v>70</v>
      </c>
      <c r="E22" s="15" t="s">
        <v>21</v>
      </c>
      <c r="F22" s="18">
        <v>28</v>
      </c>
      <c r="G22" s="15"/>
      <c r="H22" s="16"/>
      <c r="I22" s="16">
        <v>4</v>
      </c>
      <c r="J22" s="59"/>
    </row>
    <row r="23" spans="1:10" x14ac:dyDescent="0.25">
      <c r="A23" s="58" t="s">
        <v>45</v>
      </c>
      <c r="B23" s="15" t="s">
        <v>46</v>
      </c>
      <c r="C23" s="16">
        <v>5</v>
      </c>
      <c r="D23" s="16" t="s">
        <v>20</v>
      </c>
      <c r="E23" s="15" t="s">
        <v>38</v>
      </c>
      <c r="F23" s="18">
        <v>35</v>
      </c>
      <c r="G23" s="16">
        <v>5</v>
      </c>
      <c r="H23" s="16"/>
      <c r="I23" s="16"/>
      <c r="J23" s="59"/>
    </row>
    <row r="24" spans="1:10" x14ac:dyDescent="0.25">
      <c r="A24" s="58" t="s">
        <v>47</v>
      </c>
      <c r="B24" s="15" t="s">
        <v>48</v>
      </c>
      <c r="C24" s="16">
        <v>5</v>
      </c>
      <c r="D24" s="16" t="s">
        <v>20</v>
      </c>
      <c r="E24" s="17" t="s">
        <v>38</v>
      </c>
      <c r="F24" s="16">
        <v>35</v>
      </c>
      <c r="G24" s="16"/>
      <c r="H24" s="16">
        <v>5</v>
      </c>
      <c r="I24" s="16"/>
      <c r="J24" s="59"/>
    </row>
    <row r="25" spans="1:10" x14ac:dyDescent="0.25">
      <c r="A25" s="58" t="s">
        <v>49</v>
      </c>
      <c r="B25" s="15" t="s">
        <v>50</v>
      </c>
      <c r="C25" s="16">
        <v>3</v>
      </c>
      <c r="D25" s="16" t="s">
        <v>20</v>
      </c>
      <c r="E25" s="17" t="s">
        <v>38</v>
      </c>
      <c r="F25" s="16">
        <v>21</v>
      </c>
      <c r="G25" s="16"/>
      <c r="H25" s="16">
        <v>3</v>
      </c>
      <c r="I25" s="16"/>
      <c r="J25" s="59"/>
    </row>
    <row r="26" spans="1:10" x14ac:dyDescent="0.25">
      <c r="A26" s="58" t="s">
        <v>51</v>
      </c>
      <c r="B26" s="15" t="s">
        <v>52</v>
      </c>
      <c r="C26" s="16">
        <v>3</v>
      </c>
      <c r="D26" s="16" t="s">
        <v>70</v>
      </c>
      <c r="E26" s="17" t="s">
        <v>53</v>
      </c>
      <c r="F26" s="16"/>
      <c r="G26" s="16"/>
      <c r="H26" s="16"/>
      <c r="I26" s="16">
        <v>3</v>
      </c>
      <c r="J26" s="59"/>
    </row>
    <row r="27" spans="1:10" x14ac:dyDescent="0.25">
      <c r="A27" s="58" t="s">
        <v>54</v>
      </c>
      <c r="B27" s="15" t="s">
        <v>55</v>
      </c>
      <c r="C27" s="16">
        <v>4</v>
      </c>
      <c r="D27" s="16" t="s">
        <v>20</v>
      </c>
      <c r="E27" s="15" t="s">
        <v>56</v>
      </c>
      <c r="F27" s="16">
        <v>28</v>
      </c>
      <c r="G27" s="16"/>
      <c r="H27" s="16">
        <v>4</v>
      </c>
      <c r="I27" s="16"/>
      <c r="J27" s="59"/>
    </row>
    <row r="28" spans="1:10" x14ac:dyDescent="0.25">
      <c r="A28" s="63" t="s">
        <v>81</v>
      </c>
      <c r="B28" s="31"/>
      <c r="C28" s="85">
        <f>SUM(G28:J28)</f>
        <v>12</v>
      </c>
      <c r="D28" s="86"/>
      <c r="E28" s="87"/>
      <c r="F28" s="88"/>
      <c r="G28" s="38">
        <v>9</v>
      </c>
      <c r="H28" s="38">
        <v>0</v>
      </c>
      <c r="I28" s="38">
        <v>3</v>
      </c>
      <c r="J28" s="64">
        <v>0</v>
      </c>
    </row>
    <row r="29" spans="1:10" x14ac:dyDescent="0.25">
      <c r="A29" s="58" t="s">
        <v>57</v>
      </c>
      <c r="B29" s="15" t="s">
        <v>58</v>
      </c>
      <c r="C29" s="16">
        <v>3</v>
      </c>
      <c r="D29" s="16" t="s">
        <v>20</v>
      </c>
      <c r="E29" s="15" t="s">
        <v>59</v>
      </c>
      <c r="F29" s="16">
        <v>21</v>
      </c>
      <c r="G29" s="37">
        <v>3</v>
      </c>
      <c r="H29" s="37"/>
      <c r="I29" s="37"/>
      <c r="J29" s="65"/>
    </row>
    <row r="30" spans="1:10" x14ac:dyDescent="0.25">
      <c r="A30" s="58" t="s">
        <v>60</v>
      </c>
      <c r="B30" s="15" t="s">
        <v>39</v>
      </c>
      <c r="C30" s="16">
        <v>4</v>
      </c>
      <c r="D30" s="16" t="s">
        <v>20</v>
      </c>
      <c r="E30" s="15" t="s">
        <v>40</v>
      </c>
      <c r="F30" s="16">
        <v>28</v>
      </c>
      <c r="G30" s="16">
        <v>4</v>
      </c>
      <c r="H30" s="16"/>
      <c r="I30" s="16"/>
      <c r="J30" s="59"/>
    </row>
    <row r="31" spans="1:10" x14ac:dyDescent="0.25">
      <c r="A31" s="58" t="s">
        <v>61</v>
      </c>
      <c r="B31" s="15" t="s">
        <v>62</v>
      </c>
      <c r="C31" s="16">
        <v>6</v>
      </c>
      <c r="D31" s="16" t="s">
        <v>20</v>
      </c>
      <c r="E31" s="15" t="s">
        <v>63</v>
      </c>
      <c r="F31" s="16">
        <v>42</v>
      </c>
      <c r="G31" s="16">
        <v>6</v>
      </c>
      <c r="H31" s="16"/>
      <c r="I31" s="16"/>
      <c r="J31" s="59"/>
    </row>
    <row r="32" spans="1:10" x14ac:dyDescent="0.25">
      <c r="A32" s="58" t="s">
        <v>86</v>
      </c>
      <c r="B32" s="15" t="s">
        <v>64</v>
      </c>
      <c r="C32" s="16">
        <v>5</v>
      </c>
      <c r="D32" s="16" t="s">
        <v>20</v>
      </c>
      <c r="E32" s="15" t="s">
        <v>65</v>
      </c>
      <c r="F32" s="16">
        <v>35</v>
      </c>
      <c r="G32" s="16"/>
      <c r="H32" s="16">
        <v>5</v>
      </c>
      <c r="I32" s="16"/>
      <c r="J32" s="59"/>
    </row>
    <row r="33" spans="1:10" x14ac:dyDescent="0.25">
      <c r="A33" s="58" t="s">
        <v>84</v>
      </c>
      <c r="B33" s="15" t="s">
        <v>85</v>
      </c>
      <c r="C33" s="16">
        <v>9</v>
      </c>
      <c r="D33" s="16" t="s">
        <v>70</v>
      </c>
      <c r="E33" s="15"/>
      <c r="F33" s="16"/>
      <c r="G33" s="16"/>
      <c r="H33" s="16"/>
      <c r="I33" s="16"/>
      <c r="J33" s="59"/>
    </row>
    <row r="34" spans="1:10" x14ac:dyDescent="0.25">
      <c r="A34" s="58" t="s">
        <v>66</v>
      </c>
      <c r="B34" s="15" t="s">
        <v>67</v>
      </c>
      <c r="C34" s="16">
        <v>4</v>
      </c>
      <c r="D34" s="16" t="s">
        <v>20</v>
      </c>
      <c r="E34" s="15" t="s">
        <v>68</v>
      </c>
      <c r="F34" s="16">
        <v>28</v>
      </c>
      <c r="G34" s="16">
        <v>4</v>
      </c>
      <c r="H34" s="16"/>
      <c r="I34" s="16"/>
      <c r="J34" s="59"/>
    </row>
    <row r="35" spans="1:10" x14ac:dyDescent="0.25">
      <c r="A35" s="63" t="s">
        <v>69</v>
      </c>
      <c r="B35" s="31"/>
      <c r="C35" s="89">
        <v>6</v>
      </c>
      <c r="D35" s="86" t="s">
        <v>70</v>
      </c>
      <c r="E35" s="87"/>
      <c r="F35" s="88"/>
      <c r="G35" s="35">
        <f>SUM(G36)</f>
        <v>0</v>
      </c>
      <c r="H35" s="35">
        <f>SUM(H36)</f>
        <v>0</v>
      </c>
      <c r="I35" s="35">
        <f>SUM(I36)</f>
        <v>6</v>
      </c>
      <c r="J35" s="66">
        <f>SUM(J36)</f>
        <v>0</v>
      </c>
    </row>
    <row r="36" spans="1:10" x14ac:dyDescent="0.25">
      <c r="A36" s="58" t="s">
        <v>79</v>
      </c>
      <c r="B36" s="15" t="s">
        <v>69</v>
      </c>
      <c r="C36" s="16">
        <v>6</v>
      </c>
      <c r="D36" s="16" t="s">
        <v>70</v>
      </c>
      <c r="E36" s="17" t="s">
        <v>94</v>
      </c>
      <c r="F36" s="16"/>
      <c r="G36" s="15"/>
      <c r="H36" s="16"/>
      <c r="I36" s="16">
        <v>6</v>
      </c>
      <c r="J36" s="59"/>
    </row>
    <row r="37" spans="1:10" x14ac:dyDescent="0.25">
      <c r="A37" s="120" t="s">
        <v>93</v>
      </c>
      <c r="B37" s="121"/>
      <c r="C37" s="90">
        <f>SUM(G37:J37)</f>
        <v>6</v>
      </c>
      <c r="D37" s="91"/>
      <c r="E37" s="92"/>
      <c r="F37" s="93"/>
      <c r="G37" s="20">
        <v>0</v>
      </c>
      <c r="H37" s="20">
        <v>6</v>
      </c>
      <c r="I37" s="20">
        <v>0</v>
      </c>
      <c r="J37" s="67">
        <v>0</v>
      </c>
    </row>
    <row r="38" spans="1:10" s="43" customFormat="1" ht="21" customHeight="1" x14ac:dyDescent="0.25">
      <c r="A38" s="98"/>
      <c r="B38" s="99" t="s">
        <v>92</v>
      </c>
      <c r="C38" s="116">
        <v>6</v>
      </c>
      <c r="D38" s="100"/>
      <c r="E38" s="101"/>
      <c r="F38" s="102"/>
      <c r="G38" s="102"/>
      <c r="H38" s="100">
        <v>6</v>
      </c>
      <c r="I38" s="102"/>
      <c r="J38" s="103"/>
    </row>
    <row r="39" spans="1:10" x14ac:dyDescent="0.25">
      <c r="A39" s="104" t="s">
        <v>72</v>
      </c>
      <c r="B39" s="105" t="s">
        <v>73</v>
      </c>
      <c r="C39" s="106"/>
      <c r="D39" s="107" t="s">
        <v>70</v>
      </c>
      <c r="E39" s="105"/>
      <c r="F39" s="107">
        <v>42</v>
      </c>
      <c r="G39" s="108"/>
      <c r="H39" s="107"/>
      <c r="I39" s="108"/>
      <c r="J39" s="109"/>
    </row>
    <row r="40" spans="1:10" x14ac:dyDescent="0.25">
      <c r="A40" s="104" t="s">
        <v>74</v>
      </c>
      <c r="B40" s="105" t="s">
        <v>73</v>
      </c>
      <c r="C40" s="106"/>
      <c r="D40" s="107" t="s">
        <v>20</v>
      </c>
      <c r="E40" s="105"/>
      <c r="F40" s="107">
        <v>42</v>
      </c>
      <c r="G40" s="108"/>
      <c r="H40" s="107"/>
      <c r="I40" s="108"/>
      <c r="J40" s="109"/>
    </row>
    <row r="41" spans="1:10" x14ac:dyDescent="0.25">
      <c r="A41" s="104" t="s">
        <v>75</v>
      </c>
      <c r="B41" s="105" t="s">
        <v>73</v>
      </c>
      <c r="C41" s="106"/>
      <c r="D41" s="107" t="s">
        <v>70</v>
      </c>
      <c r="E41" s="105"/>
      <c r="F41" s="107">
        <v>42</v>
      </c>
      <c r="G41" s="108"/>
      <c r="H41" s="107"/>
      <c r="I41" s="108"/>
      <c r="J41" s="109"/>
    </row>
    <row r="42" spans="1:10" x14ac:dyDescent="0.25">
      <c r="A42" s="110" t="s">
        <v>76</v>
      </c>
      <c r="B42" s="111" t="s">
        <v>77</v>
      </c>
      <c r="C42" s="112"/>
      <c r="D42" s="113" t="s">
        <v>20</v>
      </c>
      <c r="E42" s="111"/>
      <c r="F42" s="113">
        <v>42</v>
      </c>
      <c r="G42" s="114"/>
      <c r="H42" s="113"/>
      <c r="I42" s="114"/>
      <c r="J42" s="115"/>
    </row>
    <row r="43" spans="1:10" x14ac:dyDescent="0.25">
      <c r="A43" s="120" t="s">
        <v>71</v>
      </c>
      <c r="B43" s="121"/>
      <c r="C43" s="90">
        <f>SUM(G43:J43)</f>
        <v>6</v>
      </c>
      <c r="D43" s="91"/>
      <c r="E43" s="92"/>
      <c r="F43" s="93"/>
      <c r="G43" s="41">
        <v>0</v>
      </c>
      <c r="H43" s="41">
        <v>6</v>
      </c>
      <c r="I43" s="41">
        <v>0</v>
      </c>
      <c r="J43" s="68">
        <v>0</v>
      </c>
    </row>
    <row r="44" spans="1:10" x14ac:dyDescent="0.25">
      <c r="A44" s="69"/>
      <c r="B44" s="32"/>
      <c r="C44" s="33"/>
      <c r="D44" s="34"/>
      <c r="E44" s="32"/>
      <c r="F44" s="34"/>
      <c r="G44" s="39"/>
      <c r="H44" s="40"/>
      <c r="I44" s="39"/>
      <c r="J44" s="70"/>
    </row>
    <row r="45" spans="1:10" x14ac:dyDescent="0.25">
      <c r="A45" s="120" t="s">
        <v>78</v>
      </c>
      <c r="B45" s="122"/>
      <c r="C45" s="94">
        <f>SUM(G45:J45)</f>
        <v>24</v>
      </c>
      <c r="D45" s="95"/>
      <c r="E45" s="96"/>
      <c r="F45" s="97"/>
      <c r="G45" s="42">
        <f t="shared" ref="G45:J45" si="3">G46</f>
        <v>0</v>
      </c>
      <c r="H45" s="42">
        <f t="shared" si="3"/>
        <v>0</v>
      </c>
      <c r="I45" s="42">
        <f t="shared" si="3"/>
        <v>0</v>
      </c>
      <c r="J45" s="71">
        <f t="shared" si="3"/>
        <v>24</v>
      </c>
    </row>
    <row r="46" spans="1:10" x14ac:dyDescent="0.25">
      <c r="A46" s="72" t="s">
        <v>82</v>
      </c>
      <c r="B46" s="73" t="s">
        <v>78</v>
      </c>
      <c r="C46" s="74">
        <v>24</v>
      </c>
      <c r="D46" s="74"/>
      <c r="E46" s="74"/>
      <c r="F46" s="74"/>
      <c r="G46" s="74"/>
      <c r="H46" s="74"/>
      <c r="I46" s="74"/>
      <c r="J46" s="75">
        <v>24</v>
      </c>
    </row>
  </sheetData>
  <autoFilter ref="A7:J7"/>
  <mergeCells count="4">
    <mergeCell ref="A4:J4"/>
    <mergeCell ref="A37:B37"/>
    <mergeCell ref="A43:B43"/>
    <mergeCell ref="A45:B45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RIHJM-17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Kasutaja</dc:creator>
  <cp:lastModifiedBy>Windows User</cp:lastModifiedBy>
  <cp:lastPrinted>2018-08-13T09:46:56Z</cp:lastPrinted>
  <dcterms:created xsi:type="dcterms:W3CDTF">2016-11-14T08:05:21Z</dcterms:created>
  <dcterms:modified xsi:type="dcterms:W3CDTF">2018-08-21T12:27:11Z</dcterms:modified>
</cp:coreProperties>
</file>