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bookViews>
    <workbookView xWindow="0" yWindow="0" windowWidth="28800" windowHeight="12300" activeTab="1"/>
  </bookViews>
  <sheets>
    <sheet name="STSTM-18" sheetId="3" r:id="rId1"/>
    <sheet name="STSTM-17" sheetId="2" r:id="rId2"/>
  </sheets>
  <definedNames>
    <definedName name="_xlnm._FilterDatabase" localSheetId="1" hidden="1">'STSTM-17'!$A$7:$J$7</definedName>
    <definedName name="_xlnm.Print_Area" localSheetId="1">'STSTM-17'!$A$1:$J$41</definedName>
  </definedNames>
  <calcPr calcId="162913"/>
</workbook>
</file>

<file path=xl/calcChain.xml><?xml version="1.0" encoding="utf-8"?>
<calcChain xmlns="http://schemas.openxmlformats.org/spreadsheetml/2006/main">
  <c r="C40" i="3" l="1"/>
  <c r="C37" i="3"/>
  <c r="C29" i="3"/>
  <c r="J13" i="3"/>
  <c r="J12" i="3" s="1"/>
  <c r="I13" i="3"/>
  <c r="I12" i="3" s="1"/>
  <c r="H13" i="3"/>
  <c r="H12" i="3" s="1"/>
  <c r="G13" i="3"/>
  <c r="G12" i="3" s="1"/>
  <c r="J10" i="3"/>
  <c r="I10" i="3"/>
  <c r="H10" i="3"/>
  <c r="G10" i="3"/>
  <c r="C12" i="3" l="1"/>
  <c r="C13" i="3"/>
  <c r="C10" i="3"/>
  <c r="C40" i="2"/>
  <c r="C37" i="2"/>
  <c r="C29" i="2"/>
  <c r="J13" i="2"/>
  <c r="J12" i="2" s="1"/>
  <c r="I13" i="2"/>
  <c r="I12" i="2" s="1"/>
  <c r="H13" i="2"/>
  <c r="H12" i="2" s="1"/>
  <c r="G13" i="2"/>
  <c r="G12" i="2" s="1"/>
  <c r="J10" i="2"/>
  <c r="I10" i="2"/>
  <c r="H10" i="2"/>
  <c r="G10" i="2"/>
  <c r="C10" i="2" s="1"/>
  <c r="C9" i="3" l="1"/>
  <c r="C13" i="2"/>
  <c r="C12" i="2"/>
  <c r="C9" i="2" s="1"/>
  <c r="H9" i="2"/>
</calcChain>
</file>

<file path=xl/sharedStrings.xml><?xml version="1.0" encoding="utf-8"?>
<sst xmlns="http://schemas.openxmlformats.org/spreadsheetml/2006/main" count="242" uniqueCount="115">
  <si>
    <t>Tallinna Ülikool</t>
  </si>
  <si>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</si>
  <si>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</si>
  <si>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</si>
  <si>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</si>
  <si>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</si>
  <si>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</si>
  <si>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</si>
  <si>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S-2017</t>
  </si>
  <si>
    <t>K-2018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</si>
  <si>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</si>
  <si>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</si>
  <si>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</si>
  <si>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</si>
  <si>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</si>
  <si>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</si>
  <si>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</si>
  <si>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Interdistsiplinaarne projekt</t>
  </si>
  <si>
    <t>A</t>
  </si>
  <si>
    <t>õppejõud määramata</t>
  </si>
  <si>
    <t>Erialaained</t>
  </si>
  <si>
    <t>1. Eriala kohustuslikud ained</t>
  </si>
  <si>
    <t>E</t>
  </si>
  <si>
    <t>Aino Kiis</t>
  </si>
  <si>
    <t>LCE6401 / LCE6402 / LCE6403 / LCE7302</t>
  </si>
  <si>
    <t>Erialane võõrkeel</t>
  </si>
  <si>
    <t>Humanitaarteaduste inst.</t>
  </si>
  <si>
    <t>STP7105.YK</t>
  </si>
  <si>
    <t>Euroopa Liidu sotsiaalpoliitika</t>
  </si>
  <si>
    <t xml:space="preserve">E </t>
  </si>
  <si>
    <t>STS7422.YK</t>
  </si>
  <si>
    <t>Gerontoloogiline sotsiaaltöö ja omastehooldus</t>
  </si>
  <si>
    <t>STS7451.YK</t>
  </si>
  <si>
    <t>Magistriseminar I</t>
  </si>
  <si>
    <t>Marju Medar</t>
  </si>
  <si>
    <t>STS7438.YK</t>
  </si>
  <si>
    <t>Rahvatervis ja heaolu</t>
  </si>
  <si>
    <t>Merike Sisask</t>
  </si>
  <si>
    <t>STS7440.YK</t>
  </si>
  <si>
    <t>Vaimse tervise probleemid, riskikäitumine ja sekkumine</t>
  </si>
  <si>
    <t>Inga Karton</t>
  </si>
  <si>
    <t>STS7441.YK</t>
  </si>
  <si>
    <t>Sotsiaalplaneerimine, sotsiaalne innovatsioon ja sotsiaalne turundus</t>
  </si>
  <si>
    <t>STS7442.YK</t>
  </si>
  <si>
    <t>Sotsiaaltöö maa- ja linnapiirkonnas</t>
  </si>
  <si>
    <t>Kersti Kriisk</t>
  </si>
  <si>
    <t>STS7443.YK</t>
  </si>
  <si>
    <t>Sotsiaaltöö ja -poliitika uurimistöö meetodid</t>
  </si>
  <si>
    <t>STS7444.YK</t>
  </si>
  <si>
    <t>Sotsiaaltöö puudega inimestega</t>
  </si>
  <si>
    <t>STS7445.YK</t>
  </si>
  <si>
    <t>Sotsiaaltöö vähemuste ja sisserännanutega</t>
  </si>
  <si>
    <t>STS7446.YK</t>
  </si>
  <si>
    <t>Tööturg ja tööturuteenused</t>
  </si>
  <si>
    <t>STP7108.YK</t>
  </si>
  <si>
    <t>Võrdlev sotsiaalpoliitika</t>
  </si>
  <si>
    <t>Anu Toots</t>
  </si>
  <si>
    <t>STS7452.YK</t>
  </si>
  <si>
    <t>Magistriseminar II</t>
  </si>
  <si>
    <t>2. Eriala valikained</t>
  </si>
  <si>
    <t>STS7447.YK</t>
  </si>
  <si>
    <t>Sotsiaaltöö kliendiga: nõustamine</t>
  </si>
  <si>
    <t>Anne Tiko</t>
  </si>
  <si>
    <t>STL7109.YK</t>
  </si>
  <si>
    <t>Lastekaitse käsitlused</t>
  </si>
  <si>
    <t>Ingrid Sindi</t>
  </si>
  <si>
    <t>STS7449.YK</t>
  </si>
  <si>
    <t>Sooline vägivald ja ohvriabi</t>
  </si>
  <si>
    <t>STP7002.YK</t>
  </si>
  <si>
    <t>Ülevaade perepoliitikast</t>
  </si>
  <si>
    <t>STS7448.YK</t>
  </si>
  <si>
    <t>Välispraktika</t>
  </si>
  <si>
    <t>Zsolt Bugarszki</t>
  </si>
  <si>
    <t>3. Praktika</t>
  </si>
  <si>
    <t>STS7450.YK</t>
  </si>
  <si>
    <t>Praktika</t>
  </si>
  <si>
    <t>Marju Medar / Kersti Kriisk</t>
  </si>
  <si>
    <t>Vabaained</t>
  </si>
  <si>
    <t>Eesti keel (tasandusaine)</t>
  </si>
  <si>
    <t>STS7436.YK</t>
  </si>
  <si>
    <t>Ülevaade sotsiaaltööst*</t>
  </si>
  <si>
    <t>Magistritöö</t>
  </si>
  <si>
    <t>Õppejõud määramata</t>
  </si>
  <si>
    <t>S-2018</t>
  </si>
  <si>
    <t>STSTM-17</t>
  </si>
  <si>
    <t>STS7502.YK</t>
  </si>
  <si>
    <t>Rahvastiku protsessid ja rahvastikuarengu põhikäsitlused</t>
  </si>
  <si>
    <t>Allan Puur jt.</t>
  </si>
  <si>
    <t>K-2019</t>
  </si>
  <si>
    <t>MA sotsiaaltöö õppekava nominaaljaotus 2017.a sisseastujatele (eestikeelne õppekava)</t>
  </si>
  <si>
    <t>MA sotsiaaltöö õppekava nominaaljaotus 2018.a sisseastujatele (eestikeelne õppekava)</t>
  </si>
  <si>
    <t>STSTM-18</t>
  </si>
  <si>
    <t>S-2019</t>
  </si>
  <si>
    <t>K-2020</t>
  </si>
  <si>
    <t xml:space="preserve">Allan Puur </t>
  </si>
  <si>
    <t>STL7401.YK</t>
  </si>
  <si>
    <t>Sotsiaaltöö teoreetilised mudelid</t>
  </si>
  <si>
    <t xml:space="preserve">Karin Hanga </t>
  </si>
  <si>
    <t xml:space="preserve">Kaisa Üprus-Tali </t>
  </si>
  <si>
    <t>YKI7003.YK</t>
  </si>
  <si>
    <t>Uurimiskujundus ja tekstiloome</t>
  </si>
  <si>
    <t>NU Toots, Liis Ojamäe</t>
  </si>
  <si>
    <t>Marju Medar, Anu Toots</t>
  </si>
  <si>
    <t xml:space="preserve">STL7132.YK </t>
  </si>
  <si>
    <t>Sotsiaalne ettevõtlus ja kogukonna areng</t>
  </si>
  <si>
    <t>Tööturg ja tööturu teenused</t>
  </si>
  <si>
    <t xml:space="preserve"> Kersti Kriisk</t>
  </si>
  <si>
    <t>Karin Hanga</t>
  </si>
  <si>
    <t>Kaisa Üprus-Tali</t>
  </si>
  <si>
    <t>Anu Toots, Marju Medar</t>
  </si>
  <si>
    <t>Hanna Vseviov</t>
  </si>
  <si>
    <t>Välispraktika (Erasmus+)</t>
  </si>
  <si>
    <t>Reeli Sirotkina</t>
  </si>
  <si>
    <t>Merike Sisask, Mare Leino</t>
  </si>
  <si>
    <t>Marju Medar, Mare Leino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</si>
</sst>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</font>
    <font>
      <b/>
      <sz val="11"/>
      <color rgb="FF000000"/>
      <name val="Calibri"/>
    </font>
    <font>
      <b/>
      <sz val="15"/>
      <color rgb="FF000000"/>
      <name val="Calibri"/>
    </font>
    <font>
      <b/>
      <sz val="11"/>
      <color rgb="FF0000FF"/>
      <name val="Calibri"/>
    </font>
    <font>
      <sz val="8"/>
      <name val="Calibri"/>
    </font>
    <font>
      <b/>
      <sz val="10"/>
      <color rgb="FFFF0000"/>
      <name val="Calibri"/>
    </font>
    <font>
      <b/>
      <sz val="10"/>
      <name val="Calibri"/>
    </font>
    <font>
      <b/>
      <sz val="8"/>
      <name val="Calibri"/>
    </font>
    <font>
      <sz val="10"/>
      <name val="Calibri"/>
    </font>
    <font>
      <sz val="10"/>
      <color rgb="FF000000"/>
      <name val="Calibri"/>
    </font>
    <font>
      <sz val="11"/>
      <name val="Calibri"/>
    </font>
    <font>
      <b/>
      <sz val="10"/>
      <color rgb="FF000000"/>
      <name val="Calibri"/>
    </font>
    <font>
      <b/>
      <sz val="11"/>
      <name val="Calibri"/>
    </font>
    <font>
      <sz val="10"/>
      <color rgb="FFFF0000"/>
      <name val="Calibri"/>
    </font>
    <font>
      <sz val="11"/>
      <name val="Calibri"/>
    </font>
    <font>
      <sz val="11"/>
      <color rgb="FF000000"/>
      <name val="Calibri"/>
      <family val="2"/>
      <charset val="186"/>
    </font>
    <font>
      <sz val="11"/>
      <color theme="8"/>
      <name val="Calibri"/>
      <family val="2"/>
      <charset val="186"/>
    </font>
    <font>
      <sz val="10"/>
      <color theme="8"/>
      <name val="Calibri"/>
      <family val="2"/>
      <charset val="186"/>
    </font>
    <font>
      <sz val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" fontId="6" fillId="0" borderId="9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9" fillId="0" borderId="0" xfId="0" applyFont="1"/>
    <xf numFmtId="0" fontId="11" fillId="5" borderId="16" xfId="0" applyFont="1" applyFill="1" applyBorder="1" applyAlignment="1">
      <alignment horizontal="center" vertical="center"/>
    </xf>
    <xf numFmtId="1" fontId="12" fillId="4" borderId="16" xfId="0" applyNumberFormat="1" applyFont="1" applyFill="1" applyBorder="1" applyAlignment="1">
      <alignment horizontal="center" vertical="center"/>
    </xf>
    <xf numFmtId="1" fontId="12" fillId="4" borderId="13" xfId="0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1" fontId="13" fillId="5" borderId="9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vertical="center"/>
    </xf>
    <xf numFmtId="1" fontId="8" fillId="5" borderId="10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 vertical="center"/>
    </xf>
    <xf numFmtId="0" fontId="9" fillId="5" borderId="23" xfId="0" applyFont="1" applyFill="1" applyBorder="1"/>
    <xf numFmtId="0" fontId="8" fillId="0" borderId="5" xfId="0" applyFont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1" fontId="8" fillId="5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1" fontId="12" fillId="4" borderId="20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1" fontId="6" fillId="5" borderId="31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0" fontId="16" fillId="0" borderId="0" xfId="0" applyFont="1"/>
    <xf numFmtId="0" fontId="12" fillId="4" borderId="10" xfId="0" applyFont="1" applyFill="1" applyBorder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7" borderId="26" xfId="0" applyFont="1" applyFill="1" applyBorder="1" applyAlignment="1">
      <alignment vertical="center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33" xfId="0" applyFont="1" applyBorder="1" applyAlignment="1"/>
    <xf numFmtId="0" fontId="20" fillId="0" borderId="0" xfId="0" applyFont="1" applyAlignment="1">
      <alignment horizontal="center" vertical="center"/>
    </xf>
    <xf numFmtId="0" fontId="0" fillId="0" borderId="0" xfId="0" applyFont="1" applyAlignment="1"/>
    <xf numFmtId="0" fontId="12" fillId="4" borderId="12" xfId="0" applyFont="1" applyFill="1" applyBorder="1" applyAlignment="1">
      <alignment horizontal="left" vertical="center"/>
    </xf>
    <xf numFmtId="0" fontId="14" fillId="0" borderId="9" xfId="0" applyFont="1" applyBorder="1"/>
    <xf numFmtId="0" fontId="8" fillId="0" borderId="0" xfId="0" applyFont="1" applyAlignment="1">
      <alignment horizontal="left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vertical="center" wrapText="1"/>
    </xf>
    <xf numFmtId="0" fontId="0" fillId="0" borderId="37" xfId="0" applyFont="1" applyBorder="1" applyAlignment="1">
      <alignment horizontal="center"/>
    </xf>
    <xf numFmtId="1" fontId="8" fillId="5" borderId="36" xfId="0" applyNumberFormat="1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0" fillId="0" borderId="38" xfId="0" applyFont="1" applyBorder="1" applyAlignment="1"/>
    <xf numFmtId="0" fontId="11" fillId="5" borderId="41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/>
    </xf>
    <xf numFmtId="0" fontId="0" fillId="0" borderId="40" xfId="0" applyFont="1" applyBorder="1" applyAlignment="1"/>
    <xf numFmtId="0" fontId="11" fillId="5" borderId="43" xfId="0" applyFont="1" applyFill="1" applyBorder="1" applyAlignment="1">
      <alignment horizontal="center" vertical="center"/>
    </xf>
    <xf numFmtId="0" fontId="0" fillId="0" borderId="42" xfId="0" applyFont="1" applyBorder="1" applyAlignment="1"/>
    <xf numFmtId="1" fontId="8" fillId="5" borderId="23" xfId="0" applyNumberFormat="1" applyFont="1" applyFill="1" applyBorder="1" applyAlignment="1">
      <alignment vertical="center"/>
    </xf>
    <xf numFmtId="1" fontId="8" fillId="5" borderId="23" xfId="0" applyNumberFormat="1" applyFont="1" applyFill="1" applyBorder="1" applyAlignment="1">
      <alignment horizontal="center" vertical="center"/>
    </xf>
    <xf numFmtId="1" fontId="1" fillId="5" borderId="44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 wrapText="1"/>
    </xf>
    <xf numFmtId="0" fontId="9" fillId="5" borderId="45" xfId="0" applyFont="1" applyFill="1" applyBorder="1"/>
    <xf numFmtId="0" fontId="8" fillId="0" borderId="48" xfId="0" applyFont="1" applyFill="1" applyBorder="1" applyAlignment="1">
      <alignment vertical="center" wrapText="1"/>
    </xf>
    <xf numFmtId="0" fontId="6" fillId="5" borderId="4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showRowColHeaders="0" topLeftCell="A7" workbookViewId="0">
      <selection activeCell="M30" sqref="M30"/>
    </sheetView>
  </sheetViews>
  <sheetFormatPr defaultRowHeight="15" x14ac:dyDescent="0.25"/>
  <cols>
    <col min="1" max="1" width="11.28515625" customWidth="1"/>
    <col min="2" max="2" width="27.140625" customWidth="1"/>
    <col min="3" max="3" width="6.42578125" customWidth="1"/>
    <col min="4" max="4" width="5.28515625" customWidth="1"/>
    <col min="5" max="5" width="13.7109375" customWidth="1"/>
    <col min="6" max="6" width="12.140625" customWidth="1"/>
  </cols>
  <sheetData>
    <row r="1" spans="1:10" x14ac:dyDescent="0.25">
      <c r="A1" s="1" t="s">
        <v>0</v>
      </c>
      <c r="B1" s="1"/>
      <c r="C1" s="1"/>
      <c r="D1" s="2"/>
      <c r="E1" s="4"/>
      <c r="F1" s="2"/>
      <c r="G1" s="1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4"/>
      <c r="F2" s="2"/>
      <c r="G2" s="1"/>
      <c r="H2" s="2"/>
      <c r="I2" s="2"/>
      <c r="J2" s="2"/>
    </row>
    <row r="3" spans="1:10" x14ac:dyDescent="0.25">
      <c r="A3" s="1"/>
      <c r="B3" s="1"/>
      <c r="C3" s="1"/>
      <c r="D3" s="2"/>
      <c r="E3" s="4"/>
      <c r="F3" s="2"/>
      <c r="G3" s="1"/>
      <c r="H3" s="2"/>
      <c r="I3" s="2"/>
      <c r="J3" s="2"/>
    </row>
    <row r="4" spans="1:10" x14ac:dyDescent="0.25">
      <c r="A4" s="114" t="s">
        <v>90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19.5" x14ac:dyDescent="0.25">
      <c r="A5" s="5"/>
      <c r="B5" s="6"/>
      <c r="C5" s="6"/>
      <c r="D5" s="7" t="s">
        <v>91</v>
      </c>
      <c r="E5" s="8"/>
      <c r="F5" s="110"/>
      <c r="G5" s="5"/>
      <c r="H5" s="110"/>
      <c r="I5" s="110"/>
      <c r="J5" s="110"/>
    </row>
    <row r="6" spans="1:10" ht="33.75" x14ac:dyDescent="0.25">
      <c r="A6" s="9" t="s">
        <v>2</v>
      </c>
      <c r="B6" s="10" t="s">
        <v>3</v>
      </c>
      <c r="C6" s="10" t="s">
        <v>4</v>
      </c>
      <c r="D6" s="11" t="s">
        <v>5</v>
      </c>
      <c r="E6" s="12" t="s">
        <v>6</v>
      </c>
      <c r="F6" s="11" t="s">
        <v>7</v>
      </c>
      <c r="G6" s="13" t="s">
        <v>83</v>
      </c>
      <c r="H6" s="13" t="s">
        <v>88</v>
      </c>
      <c r="I6" s="13" t="s">
        <v>92</v>
      </c>
      <c r="J6" s="108" t="s">
        <v>93</v>
      </c>
    </row>
    <row r="7" spans="1:10" x14ac:dyDescent="0.25">
      <c r="A7" s="14"/>
      <c r="B7" s="15"/>
      <c r="C7" s="15"/>
      <c r="D7" s="16"/>
      <c r="E7" s="17"/>
      <c r="F7" s="18"/>
      <c r="G7" s="19"/>
      <c r="H7" s="19"/>
      <c r="I7" s="19"/>
      <c r="J7" s="19"/>
    </row>
    <row r="8" spans="1:10" x14ac:dyDescent="0.25">
      <c r="A8" s="20"/>
      <c r="B8" s="76"/>
      <c r="C8" s="77"/>
      <c r="D8" s="78"/>
      <c r="E8" s="21"/>
      <c r="F8" s="22"/>
      <c r="G8" s="23" t="s">
        <v>10</v>
      </c>
      <c r="H8" s="23" t="s">
        <v>11</v>
      </c>
      <c r="I8" s="23" t="s">
        <v>12</v>
      </c>
      <c r="J8" s="23" t="s">
        <v>13</v>
      </c>
    </row>
    <row r="9" spans="1:10" x14ac:dyDescent="0.25">
      <c r="A9" s="24"/>
      <c r="B9" s="25" t="s">
        <v>14</v>
      </c>
      <c r="C9" s="26">
        <f>SUM(C10+C12+C37+C40)</f>
        <v>120</v>
      </c>
      <c r="D9" s="27"/>
      <c r="E9" s="28"/>
      <c r="F9" s="22"/>
      <c r="G9" s="29">
        <v>33</v>
      </c>
      <c r="H9" s="29">
        <v>33</v>
      </c>
      <c r="I9" s="29">
        <v>36</v>
      </c>
      <c r="J9" s="29">
        <v>31</v>
      </c>
    </row>
    <row r="10" spans="1:10" x14ac:dyDescent="0.25">
      <c r="A10" s="57" t="s">
        <v>15</v>
      </c>
      <c r="B10" s="59"/>
      <c r="C10" s="98">
        <f>SUM(G10:J10)</f>
        <v>6</v>
      </c>
      <c r="D10" s="31"/>
      <c r="E10" s="59"/>
      <c r="F10" s="30"/>
      <c r="G10" s="32">
        <f t="shared" ref="G10:J10" si="0">SUM(G11)</f>
        <v>0</v>
      </c>
      <c r="H10" s="33">
        <f t="shared" si="0"/>
        <v>6</v>
      </c>
      <c r="I10" s="33">
        <f t="shared" si="0"/>
        <v>0</v>
      </c>
      <c r="J10" s="79">
        <f t="shared" si="0"/>
        <v>0</v>
      </c>
    </row>
    <row r="11" spans="1:10" x14ac:dyDescent="0.25">
      <c r="A11" s="45" t="s">
        <v>16</v>
      </c>
      <c r="B11" s="49" t="s">
        <v>17</v>
      </c>
      <c r="C11" s="46">
        <v>6</v>
      </c>
      <c r="D11" s="71" t="s">
        <v>18</v>
      </c>
      <c r="E11" s="92" t="s">
        <v>19</v>
      </c>
      <c r="F11" s="81"/>
      <c r="G11" s="80"/>
      <c r="H11" s="46">
        <v>6</v>
      </c>
      <c r="I11" s="46"/>
      <c r="J11" s="81"/>
    </row>
    <row r="12" spans="1:10" x14ac:dyDescent="0.25">
      <c r="A12" s="90" t="s">
        <v>20</v>
      </c>
      <c r="B12" s="91"/>
      <c r="C12" s="98">
        <f t="shared" ref="C12:C13" si="1">SUM(G12:J12)</f>
        <v>84</v>
      </c>
      <c r="D12" s="93"/>
      <c r="E12" s="91"/>
      <c r="F12" s="94"/>
      <c r="G12" s="36">
        <f>SUM(G13+G29+G35)</f>
        <v>27</v>
      </c>
      <c r="H12" s="37">
        <f>SUM(H13+H29+H35)</f>
        <v>27</v>
      </c>
      <c r="I12" s="37">
        <f>SUM(I13+I29+I35)</f>
        <v>27</v>
      </c>
      <c r="J12" s="82">
        <f>SUM(J13+J29+J35)</f>
        <v>3</v>
      </c>
    </row>
    <row r="13" spans="1:10" x14ac:dyDescent="0.25">
      <c r="A13" s="89" t="s">
        <v>21</v>
      </c>
      <c r="B13" s="38"/>
      <c r="C13" s="99">
        <f t="shared" si="1"/>
        <v>66</v>
      </c>
      <c r="D13" s="39"/>
      <c r="E13" s="40"/>
      <c r="F13" s="41"/>
      <c r="G13" s="35">
        <f>SUM(G14:G28)</f>
        <v>23</v>
      </c>
      <c r="H13" s="43">
        <f>SUM(H14:H28)</f>
        <v>23</v>
      </c>
      <c r="I13" s="43">
        <f>SUM(I14:I28)</f>
        <v>17</v>
      </c>
      <c r="J13" s="83">
        <f>SUM(J14:J28)</f>
        <v>3</v>
      </c>
    </row>
    <row r="14" spans="1:10" ht="51" x14ac:dyDescent="0.25">
      <c r="A14" s="65" t="s">
        <v>24</v>
      </c>
      <c r="B14" s="70" t="s">
        <v>25</v>
      </c>
      <c r="C14" s="51">
        <v>6</v>
      </c>
      <c r="D14" s="55"/>
      <c r="E14" s="44" t="s">
        <v>26</v>
      </c>
      <c r="F14" s="46"/>
      <c r="G14" s="45"/>
      <c r="H14" s="46">
        <v>6</v>
      </c>
      <c r="I14" s="46"/>
      <c r="J14" s="81"/>
    </row>
    <row r="15" spans="1:10" x14ac:dyDescent="0.25">
      <c r="A15" s="65" t="s">
        <v>27</v>
      </c>
      <c r="B15" s="70" t="s">
        <v>28</v>
      </c>
      <c r="C15" s="51">
        <v>4</v>
      </c>
      <c r="D15" s="46" t="s">
        <v>29</v>
      </c>
      <c r="E15" s="72" t="s">
        <v>56</v>
      </c>
      <c r="F15" s="46">
        <v>28</v>
      </c>
      <c r="G15" s="48"/>
      <c r="H15" s="46">
        <v>4</v>
      </c>
      <c r="I15" s="46"/>
      <c r="J15" s="81"/>
    </row>
    <row r="16" spans="1:10" ht="25.5" x14ac:dyDescent="0.25">
      <c r="A16" s="65" t="s">
        <v>30</v>
      </c>
      <c r="B16" s="70" t="s">
        <v>31</v>
      </c>
      <c r="C16" s="51">
        <v>4</v>
      </c>
      <c r="D16" s="46" t="s">
        <v>29</v>
      </c>
      <c r="E16" s="70" t="s">
        <v>34</v>
      </c>
      <c r="F16" s="47">
        <v>28</v>
      </c>
      <c r="G16" s="48">
        <v>4</v>
      </c>
      <c r="H16" s="46"/>
      <c r="I16" s="46"/>
      <c r="J16" s="81"/>
    </row>
    <row r="17" spans="1:22" x14ac:dyDescent="0.25">
      <c r="A17" s="65" t="s">
        <v>32</v>
      </c>
      <c r="B17" s="70" t="s">
        <v>33</v>
      </c>
      <c r="C17" s="51">
        <v>3</v>
      </c>
      <c r="D17" s="46" t="s">
        <v>18</v>
      </c>
      <c r="E17" s="70" t="s">
        <v>34</v>
      </c>
      <c r="F17" s="47">
        <v>21</v>
      </c>
      <c r="G17" s="48"/>
      <c r="H17" s="46"/>
      <c r="I17" s="46">
        <v>3</v>
      </c>
      <c r="J17" s="81"/>
    </row>
    <row r="18" spans="1:22" x14ac:dyDescent="0.25">
      <c r="A18" s="65" t="s">
        <v>35</v>
      </c>
      <c r="B18" s="70" t="s">
        <v>36</v>
      </c>
      <c r="C18" s="51">
        <v>5</v>
      </c>
      <c r="D18" s="46" t="s">
        <v>29</v>
      </c>
      <c r="E18" s="70" t="s">
        <v>37</v>
      </c>
      <c r="F18" s="47">
        <v>35</v>
      </c>
      <c r="G18" s="48">
        <v>5</v>
      </c>
      <c r="H18" s="46"/>
      <c r="I18" s="46"/>
      <c r="J18" s="81"/>
    </row>
    <row r="19" spans="1:22" ht="38.25" x14ac:dyDescent="0.25">
      <c r="A19" s="65" t="s">
        <v>85</v>
      </c>
      <c r="B19" s="70" t="s">
        <v>86</v>
      </c>
      <c r="C19" s="51">
        <v>5</v>
      </c>
      <c r="D19" s="46" t="s">
        <v>29</v>
      </c>
      <c r="E19" s="106" t="s">
        <v>94</v>
      </c>
      <c r="F19" s="46">
        <v>35</v>
      </c>
      <c r="G19" s="48"/>
      <c r="H19" s="46">
        <v>5</v>
      </c>
      <c r="I19" s="46"/>
      <c r="J19" s="81"/>
    </row>
    <row r="20" spans="1:22" ht="25.5" x14ac:dyDescent="0.25">
      <c r="A20" s="65" t="s">
        <v>38</v>
      </c>
      <c r="B20" s="70" t="s">
        <v>39</v>
      </c>
      <c r="C20" s="51">
        <v>4</v>
      </c>
      <c r="D20" s="46" t="s">
        <v>29</v>
      </c>
      <c r="E20" s="50" t="s">
        <v>40</v>
      </c>
      <c r="F20" s="46">
        <v>28</v>
      </c>
      <c r="G20" s="48"/>
      <c r="H20" s="46"/>
      <c r="I20" s="46">
        <v>4</v>
      </c>
      <c r="J20" s="81"/>
    </row>
    <row r="21" spans="1:22" ht="25.5" x14ac:dyDescent="0.25">
      <c r="A21" s="65" t="s">
        <v>95</v>
      </c>
      <c r="B21" s="70" t="s">
        <v>96</v>
      </c>
      <c r="C21" s="51">
        <v>5</v>
      </c>
      <c r="D21" s="46" t="s">
        <v>29</v>
      </c>
      <c r="E21" s="106" t="s">
        <v>34</v>
      </c>
      <c r="F21" s="47">
        <v>35</v>
      </c>
      <c r="G21" s="48">
        <v>5</v>
      </c>
      <c r="H21" s="46"/>
      <c r="I21" s="46"/>
      <c r="J21" s="81"/>
    </row>
    <row r="22" spans="1:22" ht="25.5" x14ac:dyDescent="0.25">
      <c r="A22" s="65" t="s">
        <v>43</v>
      </c>
      <c r="B22" s="70" t="s">
        <v>44</v>
      </c>
      <c r="C22" s="51">
        <v>4</v>
      </c>
      <c r="D22" s="46" t="s">
        <v>29</v>
      </c>
      <c r="E22" s="70" t="s">
        <v>45</v>
      </c>
      <c r="F22" s="47">
        <v>28</v>
      </c>
      <c r="G22" s="48">
        <v>4</v>
      </c>
      <c r="H22" s="46"/>
      <c r="I22" s="46"/>
      <c r="J22" s="81"/>
    </row>
    <row r="23" spans="1:22" ht="25.5" x14ac:dyDescent="0.25">
      <c r="A23" s="65" t="s">
        <v>99</v>
      </c>
      <c r="B23" s="70" t="s">
        <v>100</v>
      </c>
      <c r="C23" s="51">
        <v>6</v>
      </c>
      <c r="D23" s="46" t="s">
        <v>29</v>
      </c>
      <c r="E23" s="70" t="s">
        <v>101</v>
      </c>
      <c r="F23" s="47">
        <v>42</v>
      </c>
      <c r="G23" s="48"/>
      <c r="H23" s="46"/>
      <c r="I23" s="46">
        <v>6</v>
      </c>
      <c r="J23" s="81"/>
    </row>
    <row r="24" spans="1:22" x14ac:dyDescent="0.25">
      <c r="A24" s="65" t="s">
        <v>48</v>
      </c>
      <c r="B24" s="70" t="s">
        <v>49</v>
      </c>
      <c r="C24" s="51">
        <v>5</v>
      </c>
      <c r="D24" s="46" t="s">
        <v>29</v>
      </c>
      <c r="E24" s="72" t="s">
        <v>97</v>
      </c>
      <c r="F24" s="46">
        <v>35</v>
      </c>
      <c r="G24" s="48">
        <v>5</v>
      </c>
      <c r="H24" s="46"/>
      <c r="I24" s="46"/>
      <c r="J24" s="81"/>
    </row>
    <row r="25" spans="1:22" ht="25.5" x14ac:dyDescent="0.25">
      <c r="A25" s="65" t="s">
        <v>50</v>
      </c>
      <c r="B25" s="70" t="s">
        <v>51</v>
      </c>
      <c r="C25" s="51">
        <v>4</v>
      </c>
      <c r="D25" s="46" t="s">
        <v>29</v>
      </c>
      <c r="E25" s="49" t="s">
        <v>98</v>
      </c>
      <c r="F25" s="46">
        <v>28</v>
      </c>
      <c r="G25" s="48"/>
      <c r="H25" s="46"/>
      <c r="I25" s="46">
        <v>4</v>
      </c>
      <c r="J25" s="81"/>
    </row>
    <row r="26" spans="1:22" s="109" customFormat="1" ht="25.5" x14ac:dyDescent="0.25">
      <c r="A26" s="65" t="s">
        <v>60</v>
      </c>
      <c r="B26" s="70" t="s">
        <v>61</v>
      </c>
      <c r="C26" s="51">
        <v>4</v>
      </c>
      <c r="D26" s="46" t="s">
        <v>22</v>
      </c>
      <c r="E26" s="70" t="s">
        <v>62</v>
      </c>
      <c r="F26" s="46">
        <v>28</v>
      </c>
      <c r="G26" s="48"/>
      <c r="H26" s="46">
        <v>4</v>
      </c>
      <c r="I26" s="46"/>
      <c r="J26" s="81"/>
    </row>
    <row r="27" spans="1:22" x14ac:dyDescent="0.25">
      <c r="A27" s="65" t="s">
        <v>54</v>
      </c>
      <c r="B27" s="70" t="s">
        <v>55</v>
      </c>
      <c r="C27" s="51">
        <v>4</v>
      </c>
      <c r="D27" s="46" t="s">
        <v>29</v>
      </c>
      <c r="E27" s="70" t="s">
        <v>45</v>
      </c>
      <c r="F27" s="46">
        <v>28</v>
      </c>
      <c r="G27" s="48"/>
      <c r="H27" s="46">
        <v>4</v>
      </c>
      <c r="I27" s="46"/>
      <c r="J27" s="81"/>
    </row>
    <row r="28" spans="1:22" ht="25.5" x14ac:dyDescent="0.25">
      <c r="A28" s="65" t="s">
        <v>57</v>
      </c>
      <c r="B28" s="70" t="s">
        <v>58</v>
      </c>
      <c r="C28" s="51">
        <v>3</v>
      </c>
      <c r="D28" s="51" t="s">
        <v>18</v>
      </c>
      <c r="E28" s="107" t="s">
        <v>102</v>
      </c>
      <c r="F28" s="51">
        <v>21</v>
      </c>
      <c r="G28" s="52"/>
      <c r="H28" s="51"/>
      <c r="I28" s="51"/>
      <c r="J28" s="84">
        <v>3</v>
      </c>
    </row>
    <row r="29" spans="1:22" x14ac:dyDescent="0.25">
      <c r="A29" s="138" t="s">
        <v>59</v>
      </c>
      <c r="B29" s="136"/>
      <c r="C29" s="134">
        <f>SUM(G29:J29)</f>
        <v>12</v>
      </c>
      <c r="D29" s="133"/>
      <c r="E29" s="132"/>
      <c r="F29" s="124"/>
      <c r="G29" s="125">
        <v>4</v>
      </c>
      <c r="H29" s="127">
        <v>4</v>
      </c>
      <c r="I29" s="127">
        <v>4</v>
      </c>
      <c r="J29" s="130">
        <v>0</v>
      </c>
    </row>
    <row r="30" spans="1:22" s="113" customFormat="1" ht="25.5" x14ac:dyDescent="0.25">
      <c r="A30" s="137" t="s">
        <v>103</v>
      </c>
      <c r="B30" s="135" t="s">
        <v>104</v>
      </c>
      <c r="C30" s="128">
        <v>4</v>
      </c>
      <c r="D30" s="128" t="s">
        <v>22</v>
      </c>
      <c r="E30" s="129" t="s">
        <v>72</v>
      </c>
      <c r="F30" s="123">
        <v>28</v>
      </c>
      <c r="G30" s="126"/>
      <c r="H30" s="128">
        <v>4</v>
      </c>
      <c r="I30" s="129"/>
      <c r="J30" s="131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25">
      <c r="A31" s="122" t="s">
        <v>63</v>
      </c>
      <c r="B31" s="111" t="s">
        <v>64</v>
      </c>
      <c r="C31" s="120">
        <v>4</v>
      </c>
      <c r="D31" s="121" t="s">
        <v>22</v>
      </c>
      <c r="E31" s="44" t="s">
        <v>65</v>
      </c>
      <c r="F31" s="55">
        <v>28</v>
      </c>
      <c r="G31" s="119">
        <v>4</v>
      </c>
      <c r="H31" s="55"/>
      <c r="I31" s="55"/>
      <c r="J31" s="112"/>
    </row>
    <row r="32" spans="1:22" x14ac:dyDescent="0.25">
      <c r="A32" s="65" t="s">
        <v>66</v>
      </c>
      <c r="B32" s="70" t="s">
        <v>67</v>
      </c>
      <c r="C32" s="51">
        <v>4</v>
      </c>
      <c r="D32" s="46" t="s">
        <v>22</v>
      </c>
      <c r="E32" s="70" t="s">
        <v>34</v>
      </c>
      <c r="F32" s="46">
        <v>28</v>
      </c>
      <c r="G32" s="48"/>
      <c r="H32" s="46"/>
      <c r="I32" s="46"/>
      <c r="J32" s="81">
        <v>4</v>
      </c>
    </row>
    <row r="33" spans="1:10" ht="25.5" x14ac:dyDescent="0.25">
      <c r="A33" s="65" t="s">
        <v>52</v>
      </c>
      <c r="B33" s="70" t="s">
        <v>105</v>
      </c>
      <c r="C33" s="51">
        <v>4</v>
      </c>
      <c r="D33" s="46" t="s">
        <v>22</v>
      </c>
      <c r="E33" s="70" t="s">
        <v>82</v>
      </c>
      <c r="F33" s="46">
        <v>28</v>
      </c>
      <c r="G33" s="48"/>
      <c r="H33" s="46"/>
      <c r="I33" s="46">
        <v>4</v>
      </c>
      <c r="J33" s="81"/>
    </row>
    <row r="34" spans="1:10" x14ac:dyDescent="0.25">
      <c r="A34" s="65" t="s">
        <v>70</v>
      </c>
      <c r="B34" s="70" t="s">
        <v>71</v>
      </c>
      <c r="C34" s="51">
        <v>9</v>
      </c>
      <c r="D34" s="46" t="s">
        <v>18</v>
      </c>
      <c r="E34" s="70" t="s">
        <v>72</v>
      </c>
      <c r="F34" s="46"/>
      <c r="G34" s="48"/>
      <c r="H34" s="46"/>
      <c r="I34" s="46">
        <v>9</v>
      </c>
      <c r="J34" s="81"/>
    </row>
    <row r="35" spans="1:10" x14ac:dyDescent="0.25">
      <c r="A35" s="60" t="s">
        <v>73</v>
      </c>
      <c r="B35" s="38"/>
      <c r="C35" s="99">
        <v>6</v>
      </c>
      <c r="D35" s="56"/>
      <c r="E35" s="58"/>
      <c r="F35" s="41"/>
      <c r="G35" s="61"/>
      <c r="H35" s="62"/>
      <c r="I35" s="62">
        <v>6</v>
      </c>
      <c r="J35" s="86"/>
    </row>
    <row r="36" spans="1:10" x14ac:dyDescent="0.25">
      <c r="A36" s="45" t="s">
        <v>74</v>
      </c>
      <c r="B36" s="70" t="s">
        <v>75</v>
      </c>
      <c r="C36" s="46">
        <v>6</v>
      </c>
      <c r="D36" s="46" t="s">
        <v>18</v>
      </c>
      <c r="E36" s="72" t="s">
        <v>106</v>
      </c>
      <c r="F36" s="46">
        <v>18</v>
      </c>
      <c r="G36" s="45"/>
      <c r="H36" s="46"/>
      <c r="I36" s="46">
        <v>6</v>
      </c>
      <c r="J36" s="81"/>
    </row>
    <row r="37" spans="1:10" x14ac:dyDescent="0.25">
      <c r="A37" s="116" t="s">
        <v>77</v>
      </c>
      <c r="B37" s="117"/>
      <c r="C37" s="98">
        <f t="shared" ref="C37" si="2">SUM(G37:J37)</f>
        <v>6</v>
      </c>
      <c r="D37" s="63"/>
      <c r="E37" s="96"/>
      <c r="F37" s="97"/>
      <c r="G37" s="73">
        <v>6</v>
      </c>
      <c r="H37" s="64">
        <v>0</v>
      </c>
      <c r="I37" s="64">
        <v>0</v>
      </c>
      <c r="J37" s="101">
        <v>0</v>
      </c>
    </row>
    <row r="38" spans="1:10" x14ac:dyDescent="0.25">
      <c r="A38" s="65"/>
      <c r="B38" s="70" t="s">
        <v>78</v>
      </c>
      <c r="C38" s="51"/>
      <c r="D38" s="46"/>
      <c r="E38" s="70"/>
      <c r="F38" s="46"/>
      <c r="G38" s="48">
        <v>6</v>
      </c>
      <c r="H38" s="46"/>
      <c r="I38" s="46"/>
      <c r="J38" s="81"/>
    </row>
    <row r="39" spans="1:10" x14ac:dyDescent="0.25">
      <c r="A39" s="65" t="s">
        <v>79</v>
      </c>
      <c r="B39" s="70" t="s">
        <v>80</v>
      </c>
      <c r="C39" s="51">
        <v>6</v>
      </c>
      <c r="D39" s="46" t="s">
        <v>29</v>
      </c>
      <c r="E39" s="49" t="s">
        <v>112</v>
      </c>
      <c r="F39" s="46">
        <v>42</v>
      </c>
      <c r="G39" s="48">
        <v>6</v>
      </c>
      <c r="H39" s="46"/>
      <c r="I39" s="46"/>
      <c r="J39" s="81"/>
    </row>
    <row r="40" spans="1:10" x14ac:dyDescent="0.25">
      <c r="A40" s="116" t="s">
        <v>81</v>
      </c>
      <c r="B40" s="117"/>
      <c r="C40" s="98">
        <f t="shared" ref="C40" si="3">SUM(G40:J40)</f>
        <v>24</v>
      </c>
      <c r="D40" s="63"/>
      <c r="E40" s="96"/>
      <c r="F40" s="94"/>
      <c r="G40" s="73">
        <v>0</v>
      </c>
      <c r="H40" s="64">
        <v>0</v>
      </c>
      <c r="I40" s="64">
        <v>0</v>
      </c>
      <c r="J40" s="87">
        <v>24</v>
      </c>
    </row>
    <row r="41" spans="1:10" ht="25.5" x14ac:dyDescent="0.25">
      <c r="A41" s="105"/>
      <c r="B41" s="66" t="s">
        <v>81</v>
      </c>
      <c r="C41" s="67">
        <v>24</v>
      </c>
      <c r="D41" s="67" t="s">
        <v>22</v>
      </c>
      <c r="E41" s="74" t="s">
        <v>82</v>
      </c>
      <c r="F41" s="67"/>
      <c r="G41" s="68"/>
      <c r="H41" s="67"/>
      <c r="I41" s="67"/>
      <c r="J41" s="88">
        <v>24</v>
      </c>
    </row>
  </sheetData>
  <mergeCells count="3">
    <mergeCell ref="A4:J4"/>
    <mergeCell ref="A37:B37"/>
    <mergeCell ref="A40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62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9" sqref="E39"/>
    </sheetView>
  </sheetViews>
  <sheetFormatPr defaultColWidth="15.140625" defaultRowHeight="15" customHeight="1" x14ac:dyDescent="0.25"/>
  <cols>
    <col min="1" max="1" width="13.5703125" customWidth="1"/>
    <col min="2" max="2" width="31.140625" customWidth="1"/>
    <col min="3" max="3" width="5.7109375" customWidth="1"/>
    <col min="4" max="4" width="7.85546875" customWidth="1"/>
    <col min="5" max="5" width="23.42578125" customWidth="1"/>
    <col min="6" max="6" width="7.42578125" customWidth="1"/>
    <col min="7" max="10" width="6.7109375" customWidth="1"/>
    <col min="11" max="20" width="7.42578125" customWidth="1"/>
    <col min="21" max="26" width="7" customWidth="1"/>
  </cols>
  <sheetData>
    <row r="1" spans="1:26" x14ac:dyDescent="0.25">
      <c r="A1" s="1" t="s">
        <v>0</v>
      </c>
      <c r="B1" s="1"/>
      <c r="C1" s="1"/>
      <c r="D1" s="2"/>
      <c r="E1" s="4"/>
      <c r="F1" s="2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 t="s">
        <v>1</v>
      </c>
      <c r="B2" s="1"/>
      <c r="C2" s="1"/>
      <c r="D2" s="2"/>
      <c r="E2" s="4"/>
      <c r="F2" s="2"/>
      <c r="G2" s="1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25">
      <c r="A3" s="1"/>
      <c r="B3" s="1"/>
      <c r="C3" s="1"/>
      <c r="D3" s="2"/>
      <c r="E3" s="4"/>
      <c r="F3" s="2"/>
      <c r="G3" s="1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114" t="s">
        <v>89</v>
      </c>
      <c r="B4" s="115"/>
      <c r="C4" s="115"/>
      <c r="D4" s="115"/>
      <c r="E4" s="115"/>
      <c r="F4" s="115"/>
      <c r="G4" s="115"/>
      <c r="H4" s="115"/>
      <c r="I4" s="115"/>
      <c r="J4" s="1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5"/>
      <c r="B5" s="6"/>
      <c r="C5" s="6"/>
      <c r="D5" s="7" t="s">
        <v>84</v>
      </c>
      <c r="E5" s="8"/>
      <c r="F5" s="75"/>
      <c r="G5" s="5"/>
      <c r="H5" s="75"/>
      <c r="I5" s="75"/>
      <c r="J5" s="7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25">
      <c r="A6" s="9" t="s">
        <v>2</v>
      </c>
      <c r="B6" s="10" t="s">
        <v>3</v>
      </c>
      <c r="C6" s="10" t="s">
        <v>4</v>
      </c>
      <c r="D6" s="11" t="s">
        <v>5</v>
      </c>
      <c r="E6" s="12" t="s">
        <v>6</v>
      </c>
      <c r="F6" s="11" t="s">
        <v>7</v>
      </c>
      <c r="G6" s="13" t="s">
        <v>8</v>
      </c>
      <c r="H6" s="13" t="s">
        <v>9</v>
      </c>
      <c r="I6" s="13" t="s">
        <v>83</v>
      </c>
      <c r="J6" s="108" t="s">
        <v>88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25" customHeight="1" x14ac:dyDescent="0.25">
      <c r="A7" s="14"/>
      <c r="B7" s="15"/>
      <c r="C7" s="15"/>
      <c r="D7" s="16"/>
      <c r="E7" s="17"/>
      <c r="F7" s="18"/>
      <c r="G7" s="19"/>
      <c r="H7" s="19"/>
      <c r="I7" s="19"/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20"/>
      <c r="B8" s="76"/>
      <c r="C8" s="77"/>
      <c r="D8" s="78"/>
      <c r="E8" s="21"/>
      <c r="F8" s="22"/>
      <c r="G8" s="23" t="s">
        <v>10</v>
      </c>
      <c r="H8" s="23" t="s">
        <v>11</v>
      </c>
      <c r="I8" s="23" t="s">
        <v>12</v>
      </c>
      <c r="J8" s="23" t="s">
        <v>13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4"/>
      <c r="B9" s="25" t="s">
        <v>14</v>
      </c>
      <c r="C9" s="26">
        <f>SUM(C10+C12+C37+C40)</f>
        <v>120</v>
      </c>
      <c r="D9" s="27"/>
      <c r="E9" s="28"/>
      <c r="F9" s="22"/>
      <c r="G9" s="29">
        <v>37</v>
      </c>
      <c r="H9" s="29">
        <f t="shared" ref="H9" si="0">SUM(H10+H12+H37+H40)</f>
        <v>35</v>
      </c>
      <c r="I9" s="29">
        <v>36</v>
      </c>
      <c r="J9" s="29">
        <v>31</v>
      </c>
      <c r="K9" s="10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57" t="s">
        <v>15</v>
      </c>
      <c r="B10" s="59"/>
      <c r="C10" s="98">
        <f>SUM(G10:J10)</f>
        <v>6</v>
      </c>
      <c r="D10" s="31"/>
      <c r="E10" s="59"/>
      <c r="F10" s="30"/>
      <c r="G10" s="32">
        <f t="shared" ref="G10:J10" si="1">SUM(G11)</f>
        <v>0</v>
      </c>
      <c r="H10" s="33">
        <f t="shared" si="1"/>
        <v>6</v>
      </c>
      <c r="I10" s="33">
        <f t="shared" si="1"/>
        <v>0</v>
      </c>
      <c r="J10" s="79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45" t="s">
        <v>16</v>
      </c>
      <c r="B11" s="49" t="s">
        <v>17</v>
      </c>
      <c r="C11" s="46">
        <v>6</v>
      </c>
      <c r="D11" s="71" t="s">
        <v>18</v>
      </c>
      <c r="E11" s="92" t="s">
        <v>19</v>
      </c>
      <c r="F11" s="81"/>
      <c r="G11" s="80"/>
      <c r="H11" s="46">
        <v>6</v>
      </c>
      <c r="I11" s="46"/>
      <c r="J11" s="81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5" customHeight="1" x14ac:dyDescent="0.25">
      <c r="A12" s="90" t="s">
        <v>20</v>
      </c>
      <c r="B12" s="91"/>
      <c r="C12" s="98">
        <f t="shared" ref="C12:C13" si="2">SUM(G12:J12)</f>
        <v>84</v>
      </c>
      <c r="D12" s="93"/>
      <c r="E12" s="91"/>
      <c r="F12" s="94"/>
      <c r="G12" s="36">
        <f t="shared" ref="G12:J12" si="3">SUM(G13+G29+G35)</f>
        <v>25</v>
      </c>
      <c r="H12" s="37">
        <f t="shared" si="3"/>
        <v>29</v>
      </c>
      <c r="I12" s="37">
        <f t="shared" si="3"/>
        <v>27</v>
      </c>
      <c r="J12" s="82">
        <f t="shared" si="3"/>
        <v>3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" customHeight="1" x14ac:dyDescent="0.25">
      <c r="A13" s="89" t="s">
        <v>21</v>
      </c>
      <c r="B13" s="38"/>
      <c r="C13" s="99">
        <f t="shared" si="2"/>
        <v>66</v>
      </c>
      <c r="D13" s="39"/>
      <c r="E13" s="40"/>
      <c r="F13" s="41"/>
      <c r="G13" s="35">
        <f t="shared" ref="G13:J13" si="4">SUM(G14:G28)</f>
        <v>21</v>
      </c>
      <c r="H13" s="43">
        <f t="shared" si="4"/>
        <v>25</v>
      </c>
      <c r="I13" s="43">
        <f t="shared" si="4"/>
        <v>17</v>
      </c>
      <c r="J13" s="83">
        <f t="shared" si="4"/>
        <v>3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55.5" customHeight="1" x14ac:dyDescent="0.25">
      <c r="A14" s="65" t="s">
        <v>24</v>
      </c>
      <c r="B14" s="70" t="s">
        <v>25</v>
      </c>
      <c r="C14" s="51">
        <v>6</v>
      </c>
      <c r="D14" s="55"/>
      <c r="E14" s="44" t="s">
        <v>26</v>
      </c>
      <c r="F14" s="46"/>
      <c r="G14" s="45"/>
      <c r="H14" s="46">
        <v>6</v>
      </c>
      <c r="I14" s="46"/>
      <c r="J14" s="81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5" customHeight="1" x14ac:dyDescent="0.25">
      <c r="A15" s="65" t="s">
        <v>27</v>
      </c>
      <c r="B15" s="70" t="s">
        <v>28</v>
      </c>
      <c r="C15" s="51">
        <v>4</v>
      </c>
      <c r="D15" s="46" t="s">
        <v>29</v>
      </c>
      <c r="E15" s="72" t="s">
        <v>56</v>
      </c>
      <c r="F15" s="46">
        <v>28</v>
      </c>
      <c r="G15" s="48"/>
      <c r="H15" s="46">
        <v>4</v>
      </c>
      <c r="I15" s="46"/>
      <c r="J15" s="81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28.5" customHeight="1" x14ac:dyDescent="0.25">
      <c r="A16" s="65" t="s">
        <v>30</v>
      </c>
      <c r="B16" s="70" t="s">
        <v>31</v>
      </c>
      <c r="C16" s="51">
        <v>4</v>
      </c>
      <c r="D16" s="46" t="s">
        <v>29</v>
      </c>
      <c r="E16" s="70" t="s">
        <v>34</v>
      </c>
      <c r="F16" s="47">
        <v>28</v>
      </c>
      <c r="G16" s="48">
        <v>4</v>
      </c>
      <c r="H16" s="46"/>
      <c r="I16" s="46"/>
      <c r="J16" s="81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7" customHeight="1" x14ac:dyDescent="0.25">
      <c r="A17" s="65" t="s">
        <v>32</v>
      </c>
      <c r="B17" s="70" t="s">
        <v>33</v>
      </c>
      <c r="C17" s="51">
        <v>3</v>
      </c>
      <c r="D17" s="46" t="s">
        <v>18</v>
      </c>
      <c r="E17" s="70" t="s">
        <v>114</v>
      </c>
      <c r="F17" s="47">
        <v>21</v>
      </c>
      <c r="G17" s="48"/>
      <c r="H17" s="46"/>
      <c r="I17" s="46">
        <v>3</v>
      </c>
      <c r="J17" s="81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21.75" customHeight="1" x14ac:dyDescent="0.25">
      <c r="A18" s="65" t="s">
        <v>35</v>
      </c>
      <c r="B18" s="70" t="s">
        <v>36</v>
      </c>
      <c r="C18" s="51">
        <v>5</v>
      </c>
      <c r="D18" s="46" t="s">
        <v>29</v>
      </c>
      <c r="E18" s="70" t="s">
        <v>37</v>
      </c>
      <c r="F18" s="47">
        <v>35</v>
      </c>
      <c r="G18" s="48"/>
      <c r="H18" s="46">
        <v>5</v>
      </c>
      <c r="I18" s="46"/>
      <c r="J18" s="81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31.5" customHeight="1" x14ac:dyDescent="0.25">
      <c r="A19" s="65" t="s">
        <v>85</v>
      </c>
      <c r="B19" s="70" t="s">
        <v>86</v>
      </c>
      <c r="C19" s="51">
        <v>5</v>
      </c>
      <c r="D19" s="46" t="s">
        <v>29</v>
      </c>
      <c r="E19" s="106" t="s">
        <v>87</v>
      </c>
      <c r="F19" s="46">
        <v>35</v>
      </c>
      <c r="G19" s="48"/>
      <c r="H19" s="46">
        <v>5</v>
      </c>
      <c r="I19" s="46"/>
      <c r="J19" s="81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25.5" customHeight="1" x14ac:dyDescent="0.25">
      <c r="A20" s="65" t="s">
        <v>38</v>
      </c>
      <c r="B20" s="70" t="s">
        <v>39</v>
      </c>
      <c r="C20" s="51">
        <v>4</v>
      </c>
      <c r="D20" s="46" t="s">
        <v>29</v>
      </c>
      <c r="E20" s="50" t="s">
        <v>40</v>
      </c>
      <c r="F20" s="46">
        <v>28</v>
      </c>
      <c r="G20" s="48"/>
      <c r="H20" s="46"/>
      <c r="I20" s="46">
        <v>4</v>
      </c>
      <c r="J20" s="8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25">
      <c r="A21" s="65" t="s">
        <v>41</v>
      </c>
      <c r="B21" s="70" t="s">
        <v>42</v>
      </c>
      <c r="C21" s="51">
        <v>5</v>
      </c>
      <c r="D21" s="46" t="s">
        <v>29</v>
      </c>
      <c r="E21" s="106" t="s">
        <v>23</v>
      </c>
      <c r="F21" s="47">
        <v>35</v>
      </c>
      <c r="G21" s="48">
        <v>5</v>
      </c>
      <c r="H21" s="46"/>
      <c r="I21" s="46"/>
      <c r="J21" s="81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7" customHeight="1" x14ac:dyDescent="0.25">
      <c r="A22" s="65" t="s">
        <v>43</v>
      </c>
      <c r="B22" s="70" t="s">
        <v>44</v>
      </c>
      <c r="C22" s="51">
        <v>4</v>
      </c>
      <c r="D22" s="46" t="s">
        <v>29</v>
      </c>
      <c r="E22" s="70" t="s">
        <v>45</v>
      </c>
      <c r="F22" s="47">
        <v>28</v>
      </c>
      <c r="G22" s="48">
        <v>4</v>
      </c>
      <c r="H22" s="46"/>
      <c r="I22" s="46"/>
      <c r="J22" s="81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30.75" customHeight="1" x14ac:dyDescent="0.25">
      <c r="A23" s="65" t="s">
        <v>46</v>
      </c>
      <c r="B23" s="70" t="s">
        <v>47</v>
      </c>
      <c r="C23" s="51">
        <v>6</v>
      </c>
      <c r="D23" s="46" t="s">
        <v>29</v>
      </c>
      <c r="E23" s="70" t="s">
        <v>113</v>
      </c>
      <c r="F23" s="47">
        <v>42</v>
      </c>
      <c r="G23" s="48"/>
      <c r="H23" s="46"/>
      <c r="I23" s="46">
        <v>6</v>
      </c>
      <c r="J23" s="81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24" customHeight="1" x14ac:dyDescent="0.25">
      <c r="A24" s="65" t="s">
        <v>48</v>
      </c>
      <c r="B24" s="70" t="s">
        <v>49</v>
      </c>
      <c r="C24" s="51">
        <v>5</v>
      </c>
      <c r="D24" s="46" t="s">
        <v>29</v>
      </c>
      <c r="E24" s="72" t="s">
        <v>107</v>
      </c>
      <c r="F24" s="46">
        <v>35</v>
      </c>
      <c r="G24" s="48"/>
      <c r="H24" s="46">
        <v>5</v>
      </c>
      <c r="I24" s="46"/>
      <c r="J24" s="81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24" customHeight="1" x14ac:dyDescent="0.25">
      <c r="A25" s="65" t="s">
        <v>50</v>
      </c>
      <c r="B25" s="70" t="s">
        <v>51</v>
      </c>
      <c r="C25" s="51">
        <v>4</v>
      </c>
      <c r="D25" s="46" t="s">
        <v>29</v>
      </c>
      <c r="E25" s="49" t="s">
        <v>108</v>
      </c>
      <c r="F25" s="46">
        <v>28</v>
      </c>
      <c r="G25" s="48"/>
      <c r="H25" s="46"/>
      <c r="I25" s="46">
        <v>4</v>
      </c>
      <c r="J25" s="81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24" customHeight="1" x14ac:dyDescent="0.25">
      <c r="A26" s="65" t="s">
        <v>52</v>
      </c>
      <c r="B26" s="70" t="s">
        <v>53</v>
      </c>
      <c r="C26" s="51">
        <v>4</v>
      </c>
      <c r="D26" s="46" t="s">
        <v>29</v>
      </c>
      <c r="E26" s="70" t="s">
        <v>23</v>
      </c>
      <c r="F26" s="47">
        <v>28</v>
      </c>
      <c r="G26" s="48">
        <v>4</v>
      </c>
      <c r="H26" s="46"/>
      <c r="I26" s="46"/>
      <c r="J26" s="81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" customHeight="1" x14ac:dyDescent="0.25">
      <c r="A27" s="65" t="s">
        <v>54</v>
      </c>
      <c r="B27" s="70" t="s">
        <v>55</v>
      </c>
      <c r="C27" s="51">
        <v>4</v>
      </c>
      <c r="D27" s="46" t="s">
        <v>29</v>
      </c>
      <c r="E27" s="70" t="s">
        <v>56</v>
      </c>
      <c r="F27" s="46">
        <v>28</v>
      </c>
      <c r="G27" s="48">
        <v>4</v>
      </c>
      <c r="H27" s="46"/>
      <c r="I27" s="46"/>
      <c r="J27" s="81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4" customHeight="1" x14ac:dyDescent="0.25">
      <c r="A28" s="65" t="s">
        <v>57</v>
      </c>
      <c r="B28" s="70" t="s">
        <v>58</v>
      </c>
      <c r="C28" s="51">
        <v>3</v>
      </c>
      <c r="D28" s="51" t="s">
        <v>18</v>
      </c>
      <c r="E28" s="107" t="s">
        <v>109</v>
      </c>
      <c r="F28" s="51">
        <v>21</v>
      </c>
      <c r="G28" s="52"/>
      <c r="H28" s="51"/>
      <c r="I28" s="51"/>
      <c r="J28" s="84">
        <v>3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24" customHeight="1" x14ac:dyDescent="0.25">
      <c r="A29" s="53" t="s">
        <v>59</v>
      </c>
      <c r="B29" s="54"/>
      <c r="C29" s="99">
        <f>SUM(G29:J29)</f>
        <v>12</v>
      </c>
      <c r="D29" s="95"/>
      <c r="E29" s="40"/>
      <c r="F29" s="41"/>
      <c r="G29" s="35">
        <v>4</v>
      </c>
      <c r="H29" s="42">
        <v>4</v>
      </c>
      <c r="I29" s="42">
        <v>4</v>
      </c>
      <c r="J29" s="85">
        <v>0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4" customHeight="1" x14ac:dyDescent="0.25">
      <c r="A30" s="65" t="s">
        <v>60</v>
      </c>
      <c r="B30" s="70" t="s">
        <v>61</v>
      </c>
      <c r="C30" s="51">
        <v>4</v>
      </c>
      <c r="D30" s="46" t="s">
        <v>22</v>
      </c>
      <c r="E30" s="70" t="s">
        <v>62</v>
      </c>
      <c r="F30" s="46">
        <v>28</v>
      </c>
      <c r="G30" s="48"/>
      <c r="H30" s="46"/>
      <c r="I30" s="46"/>
      <c r="J30" s="81">
        <v>4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" customHeight="1" x14ac:dyDescent="0.25">
      <c r="A31" s="65" t="s">
        <v>63</v>
      </c>
      <c r="B31" s="70" t="s">
        <v>64</v>
      </c>
      <c r="C31" s="51">
        <v>4</v>
      </c>
      <c r="D31" s="46" t="s">
        <v>22</v>
      </c>
      <c r="E31" s="49" t="s">
        <v>65</v>
      </c>
      <c r="F31" s="46">
        <v>28</v>
      </c>
      <c r="G31" s="48">
        <v>4</v>
      </c>
      <c r="H31" s="46"/>
      <c r="I31" s="46"/>
      <c r="J31" s="81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" customHeight="1" x14ac:dyDescent="0.25">
      <c r="A32" s="65" t="s">
        <v>66</v>
      </c>
      <c r="B32" s="70" t="s">
        <v>67</v>
      </c>
      <c r="C32" s="51">
        <v>4</v>
      </c>
      <c r="D32" s="46" t="s">
        <v>22</v>
      </c>
      <c r="E32" s="70" t="s">
        <v>34</v>
      </c>
      <c r="F32" s="46">
        <v>28</v>
      </c>
      <c r="G32" s="48"/>
      <c r="H32" s="46">
        <v>4</v>
      </c>
      <c r="I32" s="46"/>
      <c r="J32" s="81"/>
      <c r="K32" s="102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 x14ac:dyDescent="0.25">
      <c r="A33" s="65" t="s">
        <v>68</v>
      </c>
      <c r="B33" s="70" t="s">
        <v>69</v>
      </c>
      <c r="C33" s="51">
        <v>4</v>
      </c>
      <c r="D33" s="46" t="s">
        <v>22</v>
      </c>
      <c r="E33" s="70" t="s">
        <v>110</v>
      </c>
      <c r="F33" s="46">
        <v>28</v>
      </c>
      <c r="G33" s="48"/>
      <c r="H33" s="46"/>
      <c r="I33" s="46">
        <v>4</v>
      </c>
      <c r="J33" s="81"/>
      <c r="K33" s="102"/>
      <c r="L33" s="10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" customHeight="1" x14ac:dyDescent="0.25">
      <c r="A34" s="65" t="s">
        <v>70</v>
      </c>
      <c r="B34" s="70" t="s">
        <v>111</v>
      </c>
      <c r="C34" s="51">
        <v>9</v>
      </c>
      <c r="D34" s="46" t="s">
        <v>18</v>
      </c>
      <c r="E34" s="70" t="s">
        <v>45</v>
      </c>
      <c r="F34" s="46">
        <v>9</v>
      </c>
      <c r="G34" s="48"/>
      <c r="H34" s="46"/>
      <c r="I34" s="46">
        <v>9</v>
      </c>
      <c r="J34" s="81"/>
      <c r="K34" s="102"/>
      <c r="L34" s="10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" customHeight="1" x14ac:dyDescent="0.25">
      <c r="A35" s="60" t="s">
        <v>73</v>
      </c>
      <c r="B35" s="38"/>
      <c r="C35" s="99">
        <v>6</v>
      </c>
      <c r="D35" s="56"/>
      <c r="E35" s="58"/>
      <c r="F35" s="41"/>
      <c r="G35" s="61"/>
      <c r="H35" s="62"/>
      <c r="I35" s="62">
        <v>6</v>
      </c>
      <c r="J35" s="86"/>
      <c r="K35" s="102"/>
      <c r="L35" s="102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" customHeight="1" x14ac:dyDescent="0.25">
      <c r="A36" s="45" t="s">
        <v>74</v>
      </c>
      <c r="B36" s="70" t="s">
        <v>75</v>
      </c>
      <c r="C36" s="46">
        <v>6</v>
      </c>
      <c r="D36" s="46" t="s">
        <v>18</v>
      </c>
      <c r="E36" s="72" t="s">
        <v>76</v>
      </c>
      <c r="F36" s="46"/>
      <c r="G36" s="45"/>
      <c r="H36" s="46"/>
      <c r="I36" s="46">
        <v>6</v>
      </c>
      <c r="J36" s="81"/>
      <c r="K36" s="102"/>
      <c r="L36" s="102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" customHeight="1" x14ac:dyDescent="0.25">
      <c r="A37" s="116" t="s">
        <v>77</v>
      </c>
      <c r="B37" s="117"/>
      <c r="C37" s="98">
        <f t="shared" ref="C37" si="5">SUM(G37:J37)</f>
        <v>6</v>
      </c>
      <c r="D37" s="63"/>
      <c r="E37" s="96"/>
      <c r="F37" s="97"/>
      <c r="G37" s="73">
        <v>6</v>
      </c>
      <c r="H37" s="64">
        <v>0</v>
      </c>
      <c r="I37" s="64">
        <v>0</v>
      </c>
      <c r="J37" s="101">
        <v>0</v>
      </c>
      <c r="K37" s="102"/>
      <c r="L37" s="10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24" customHeight="1" x14ac:dyDescent="0.25">
      <c r="A38" s="65"/>
      <c r="B38" s="70" t="s">
        <v>78</v>
      </c>
      <c r="C38" s="51"/>
      <c r="D38" s="46"/>
      <c r="E38" s="70"/>
      <c r="F38" s="46"/>
      <c r="G38" s="48">
        <v>6</v>
      </c>
      <c r="H38" s="46"/>
      <c r="I38" s="46"/>
      <c r="J38" s="81"/>
      <c r="K38" s="102"/>
      <c r="L38" s="102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24" customHeight="1" x14ac:dyDescent="0.25">
      <c r="A39" s="65" t="s">
        <v>79</v>
      </c>
      <c r="B39" s="70" t="s">
        <v>80</v>
      </c>
      <c r="C39" s="51">
        <v>6</v>
      </c>
      <c r="D39" s="46" t="s">
        <v>29</v>
      </c>
      <c r="E39" s="49" t="s">
        <v>34</v>
      </c>
      <c r="F39" s="46">
        <v>42</v>
      </c>
      <c r="G39" s="48">
        <v>6</v>
      </c>
      <c r="H39" s="46"/>
      <c r="I39" s="46"/>
      <c r="J39" s="81"/>
      <c r="K39" s="102"/>
      <c r="L39" s="102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" customHeight="1" x14ac:dyDescent="0.25">
      <c r="A40" s="116" t="s">
        <v>81</v>
      </c>
      <c r="B40" s="117"/>
      <c r="C40" s="98">
        <f t="shared" ref="C40" si="6">SUM(G40:J40)</f>
        <v>24</v>
      </c>
      <c r="D40" s="63"/>
      <c r="E40" s="96"/>
      <c r="F40" s="94"/>
      <c r="G40" s="73">
        <v>0</v>
      </c>
      <c r="H40" s="64">
        <v>0</v>
      </c>
      <c r="I40" s="64">
        <v>0</v>
      </c>
      <c r="J40" s="87">
        <v>24</v>
      </c>
      <c r="K40" s="102"/>
      <c r="L40" s="102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" customHeight="1" x14ac:dyDescent="0.25">
      <c r="A41" s="105"/>
      <c r="B41" s="66" t="s">
        <v>81</v>
      </c>
      <c r="C41" s="67">
        <v>24</v>
      </c>
      <c r="D41" s="67" t="s">
        <v>22</v>
      </c>
      <c r="E41" s="74" t="s">
        <v>82</v>
      </c>
      <c r="F41" s="67"/>
      <c r="G41" s="68"/>
      <c r="H41" s="67"/>
      <c r="I41" s="67"/>
      <c r="J41" s="88">
        <v>24</v>
      </c>
      <c r="K41" s="102"/>
      <c r="L41" s="102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2.75" customHeight="1" x14ac:dyDescent="0.25">
      <c r="A42" s="118"/>
      <c r="B42" s="115"/>
      <c r="C42" s="115"/>
      <c r="D42" s="115"/>
      <c r="E42" s="115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1"/>
      <c r="B43" s="1"/>
      <c r="C43" s="1"/>
      <c r="D43" s="2"/>
      <c r="E43" s="3"/>
      <c r="F43" s="2"/>
      <c r="G43" s="1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04"/>
      <c r="D44" s="103"/>
      <c r="E44" s="3"/>
      <c r="F44" s="2"/>
      <c r="G44" s="1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2"/>
      <c r="E45" s="3"/>
      <c r="F45" s="2"/>
      <c r="G45" s="1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2"/>
      <c r="E46" s="3"/>
      <c r="F46" s="2"/>
      <c r="G46" s="1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2"/>
      <c r="E47" s="3"/>
      <c r="F47" s="2"/>
      <c r="G47" s="1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2"/>
      <c r="E48" s="3"/>
      <c r="F48" s="2"/>
      <c r="G48" s="1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2"/>
      <c r="E49" s="3"/>
      <c r="F49" s="2"/>
      <c r="G49" s="1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2"/>
      <c r="E50" s="3"/>
      <c r="F50" s="2"/>
      <c r="G50" s="1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2"/>
      <c r="E51" s="3"/>
      <c r="F51" s="2"/>
      <c r="G51" s="1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2"/>
      <c r="E52" s="3"/>
      <c r="F52" s="2"/>
      <c r="G52" s="1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2"/>
      <c r="E53" s="3"/>
      <c r="F53" s="2"/>
      <c r="G53" s="1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2"/>
      <c r="E54" s="3"/>
      <c r="F54" s="2"/>
      <c r="G54" s="1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2"/>
      <c r="E55" s="3"/>
      <c r="F55" s="2"/>
      <c r="G55" s="1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2"/>
      <c r="E56" s="3"/>
      <c r="F56" s="2"/>
      <c r="G56" s="1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2"/>
      <c r="E57" s="3"/>
      <c r="F57" s="2"/>
      <c r="G57" s="1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2"/>
      <c r="E58" s="3"/>
      <c r="F58" s="2"/>
      <c r="G58" s="1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2"/>
      <c r="E59" s="3"/>
      <c r="F59" s="2"/>
      <c r="G59" s="1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2"/>
      <c r="E60" s="3"/>
      <c r="F60" s="2"/>
      <c r="G60" s="1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2"/>
      <c r="E61" s="3"/>
      <c r="F61" s="2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2"/>
      <c r="E62" s="3"/>
      <c r="F62" s="2"/>
      <c r="G62" s="1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autoFilter ref="A7:J7"/>
  <mergeCells count="4">
    <mergeCell ref="A42:E42"/>
    <mergeCell ref="A4:J4"/>
    <mergeCell ref="A37:B37"/>
    <mergeCell ref="A40:B40"/>
  </mergeCells>
  <printOptions horizontalCentered="1"/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STSTM-18</vt:lpstr>
      <vt:lpstr>STSTM-17</vt:lpstr>
      <vt:lpstr>'STSTM-17'!Print_Area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Windows User</cp:lastModifiedBy>
  <cp:lastPrinted>2017-08-24T12:05:31Z</cp:lastPrinted>
  <dcterms:created xsi:type="dcterms:W3CDTF">2016-11-01T13:28:31Z</dcterms:created>
  <dcterms:modified xsi:type="dcterms:W3CDTF">2018-08-27T08:35:56Z</dcterms:modified>
</cp:coreProperties>
</file>