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170" windowHeight="5580"/>
  </bookViews>
  <sheets>
    <sheet name="RIPOM-18" sheetId="3" r:id="rId1"/>
    <sheet name="RIPOM-17" sheetId="2" r:id="rId2"/>
  </sheets>
  <definedNames>
    <definedName name="_xlnm._FilterDatabase" localSheetId="1" hidden="1">'RIPOM-17'!$A$7:$J$7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3" l="1"/>
  <c r="I44" i="3"/>
  <c r="H44" i="3"/>
  <c r="G44" i="3"/>
  <c r="C44" i="3"/>
  <c r="C42" i="3"/>
  <c r="C36" i="3"/>
  <c r="J34" i="3"/>
  <c r="I34" i="3"/>
  <c r="H34" i="3"/>
  <c r="G34" i="3"/>
  <c r="C24" i="3"/>
  <c r="J13" i="3"/>
  <c r="I13" i="3"/>
  <c r="I12" i="3" s="1"/>
  <c r="H13" i="3"/>
  <c r="H12" i="3" s="1"/>
  <c r="G13" i="3"/>
  <c r="J10" i="3"/>
  <c r="I10" i="3"/>
  <c r="I9" i="3" s="1"/>
  <c r="H10" i="3"/>
  <c r="H9" i="3" s="1"/>
  <c r="G10" i="3"/>
  <c r="G12" i="3" l="1"/>
  <c r="G9" i="3" s="1"/>
  <c r="J9" i="3"/>
  <c r="C12" i="3"/>
  <c r="C34" i="3"/>
  <c r="J12" i="3"/>
  <c r="C10" i="3"/>
  <c r="C13" i="3"/>
  <c r="C36" i="2"/>
  <c r="C9" i="3" l="1"/>
  <c r="J13" i="2"/>
  <c r="I13" i="2"/>
  <c r="H13" i="2"/>
  <c r="H12" i="2" s="1"/>
  <c r="G13" i="2"/>
  <c r="J44" i="2"/>
  <c r="I44" i="2"/>
  <c r="H44" i="2"/>
  <c r="G44" i="2"/>
  <c r="C44" i="2"/>
  <c r="J34" i="2"/>
  <c r="I34" i="2"/>
  <c r="H34" i="2"/>
  <c r="G34" i="2"/>
  <c r="C25" i="2"/>
  <c r="I12" i="2"/>
  <c r="J10" i="2"/>
  <c r="I10" i="2"/>
  <c r="H10" i="2"/>
  <c r="G10" i="2"/>
  <c r="C10" i="2" l="1"/>
  <c r="C34" i="2"/>
  <c r="H9" i="2"/>
  <c r="I9" i="2"/>
  <c r="C13" i="2"/>
  <c r="J12" i="2"/>
  <c r="J9" i="2" s="1"/>
  <c r="G12" i="2"/>
  <c r="G9" i="2" l="1"/>
  <c r="C12" i="2"/>
  <c r="C9" i="2"/>
</calcChain>
</file>

<file path=xl/sharedStrings.xml><?xml version="1.0" encoding="utf-8"?>
<sst xmlns="http://schemas.openxmlformats.org/spreadsheetml/2006/main" count="250" uniqueCount="124">
  <si>
    <t>Tallinna Ülikool</t>
  </si>
  <si>
    <t>Ühiskonnateaduste instituut</t>
  </si>
  <si>
    <t>Ainekood</t>
  </si>
  <si>
    <t>Õppeaine nimetus</t>
  </si>
  <si>
    <t>EAP</t>
  </si>
  <si>
    <t>Hindamis-viis</t>
  </si>
  <si>
    <t>Õppejõud</t>
  </si>
  <si>
    <t>Tundide 
arv</t>
  </si>
  <si>
    <t>S-2017</t>
  </si>
  <si>
    <t>K-2018</t>
  </si>
  <si>
    <t>I sem</t>
  </si>
  <si>
    <t>II sem</t>
  </si>
  <si>
    <t>III sem</t>
  </si>
  <si>
    <t>IV sem</t>
  </si>
  <si>
    <t>KOKKU EAP</t>
  </si>
  <si>
    <t>Üleülikoolilised ained</t>
  </si>
  <si>
    <t>YID6001.YM</t>
  </si>
  <si>
    <t>Interdistsiplinaarne projekt</t>
  </si>
  <si>
    <t>õppejõud määramata</t>
  </si>
  <si>
    <t>Erialaained</t>
  </si>
  <si>
    <t>Magistriseminar I</t>
  </si>
  <si>
    <t>komisjon</t>
  </si>
  <si>
    <t>Magistriseminar II</t>
  </si>
  <si>
    <t>RII7057.YK</t>
  </si>
  <si>
    <t>Uurimiskujundus ja tekstiloome</t>
  </si>
  <si>
    <t>Anu Toots</t>
  </si>
  <si>
    <t>Kodakondsus</t>
  </si>
  <si>
    <t>Leif Kalev</t>
  </si>
  <si>
    <t>Poliitiline kultuur võimustrateegiate perspektiivis</t>
  </si>
  <si>
    <t>Raivo Vetik</t>
  </si>
  <si>
    <t>Rein Ruutsoo</t>
  </si>
  <si>
    <t>Kodanikuühiskond ja demokraatia</t>
  </si>
  <si>
    <t>RIP7503.YK</t>
  </si>
  <si>
    <t>Riigiteooria</t>
  </si>
  <si>
    <t>Erakonnad demokraatlikus poliitikas</t>
  </si>
  <si>
    <t>RIT7542.YK</t>
  </si>
  <si>
    <t>Poliitikaanalüüsi metodoloogia</t>
  </si>
  <si>
    <t>Peeter Selg</t>
  </si>
  <si>
    <t>Poliitiline kommunikatsioon</t>
  </si>
  <si>
    <t>Mari-Liis Jakobson</t>
  </si>
  <si>
    <t>RIV7033.YK</t>
  </si>
  <si>
    <t>Poliitika kujundamise teooriad</t>
  </si>
  <si>
    <t>Georg Sootla</t>
  </si>
  <si>
    <t>Rände- ja lõimumispoliitika</t>
  </si>
  <si>
    <t>RAS7020.YK</t>
  </si>
  <si>
    <t>Kvantitatiivse andmeanalüüsi meetodid I</t>
  </si>
  <si>
    <t>Kvalitatiivsed uurimismeetodid I</t>
  </si>
  <si>
    <t>RIP7520.YK</t>
  </si>
  <si>
    <t>Rahvussuhted ja etniline konflikt</t>
  </si>
  <si>
    <t>RIP7508.YK</t>
  </si>
  <si>
    <t>Võim ja võimumehhanismid</t>
  </si>
  <si>
    <t>Praktika</t>
  </si>
  <si>
    <t>A</t>
  </si>
  <si>
    <t>Vabaained</t>
  </si>
  <si>
    <t>LCE6401.HT</t>
  </si>
  <si>
    <t>Erialane inglise keel I</t>
  </si>
  <si>
    <t>LCE6402.HT</t>
  </si>
  <si>
    <t>LCE6403.HT</t>
  </si>
  <si>
    <t>LCE7302.HT</t>
  </si>
  <si>
    <t>Akadeemiline inglise keel</t>
  </si>
  <si>
    <t>Magistritöö</t>
  </si>
  <si>
    <t>E</t>
  </si>
  <si>
    <t>Kohustuslikud ained</t>
  </si>
  <si>
    <t>Valikained</t>
  </si>
  <si>
    <t>Peeter  Selg</t>
  </si>
  <si>
    <t>Erialane inglise keel (sooritada üks tase):</t>
  </si>
  <si>
    <t>Valdkondlik võõrkeel</t>
  </si>
  <si>
    <t>RII7555.YK</t>
  </si>
  <si>
    <t>Välispraktika</t>
  </si>
  <si>
    <t>MA politoloogia õppekava nominaaljaotus 2017.a sisseastujatele (eestikeelne õppekava)</t>
  </si>
  <si>
    <t>RIPOM/17</t>
  </si>
  <si>
    <t>S-2018</t>
  </si>
  <si>
    <t>K-2019</t>
  </si>
  <si>
    <t>RII7500.YK</t>
  </si>
  <si>
    <t>RII7026.YK</t>
  </si>
  <si>
    <t>RII7031.YK</t>
  </si>
  <si>
    <t>RII7032.YK</t>
  </si>
  <si>
    <t>RIP7009.YK</t>
  </si>
  <si>
    <t>RIP7019.YK</t>
  </si>
  <si>
    <t>RIP7022.YK</t>
  </si>
  <si>
    <t>RIP7023.YK</t>
  </si>
  <si>
    <t>RIV7024.YK</t>
  </si>
  <si>
    <t>IFI7320.DT</t>
  </si>
  <si>
    <t>Andmeesituse tehnoloogiad</t>
  </si>
  <si>
    <t>David Lamas</t>
  </si>
  <si>
    <t>RIP7025.YK</t>
  </si>
  <si>
    <t>YKI7001.YK</t>
  </si>
  <si>
    <t>RIP7026.YK</t>
  </si>
  <si>
    <t>RIP7501.YK</t>
  </si>
  <si>
    <t>Politoloogia erikursus</t>
  </si>
  <si>
    <t>Tõnis Saarts</t>
  </si>
  <si>
    <t>RIP7518.YK</t>
  </si>
  <si>
    <t>Erakonnad ja poliitkonkurents</t>
  </si>
  <si>
    <t>YKI7005.YK</t>
  </si>
  <si>
    <t xml:space="preserve">Magistriseminar </t>
  </si>
  <si>
    <t>RIJ7028.YK</t>
  </si>
  <si>
    <t>Kodanikuühiskond ja ühiskondlikud innovatsioonid</t>
  </si>
  <si>
    <t>Katri-Liis Reimann, Mari-liis Jakobson</t>
  </si>
  <si>
    <t>RIP7519.YK</t>
  </si>
  <si>
    <t>Poliitika eestvedamine ja põhjendamine</t>
  </si>
  <si>
    <t>YKI7003.YK</t>
  </si>
  <si>
    <t>Anu Toots, Liis Ojamäe</t>
  </si>
  <si>
    <t>RIP7516.YK</t>
  </si>
  <si>
    <t>Poliitikateooria ja metodoloogia</t>
  </si>
  <si>
    <t>Kersten Kattai</t>
  </si>
  <si>
    <t>YKI7004.YK</t>
  </si>
  <si>
    <t>Uurimistulemuste esitamine</t>
  </si>
  <si>
    <t>Triin Roosalu, Liis Ojamäe</t>
  </si>
  <si>
    <t>Airi-Alina Allaste, Mari-Liis Jakobson, Triin Lauri</t>
  </si>
  <si>
    <t>Marko Sõmer, Eve-Liis Roosmaa</t>
  </si>
  <si>
    <t>RIP7517.YK</t>
  </si>
  <si>
    <t>Riigiteaduste erikursus</t>
  </si>
  <si>
    <t>RIP7027.YK</t>
  </si>
  <si>
    <t>Poliitikaanalüüs ja mõjude hindamine</t>
  </si>
  <si>
    <t>Triin Lauri, Kersten Kattai, Indrek Saar</t>
  </si>
  <si>
    <t>RIV7044.YK</t>
  </si>
  <si>
    <t>Poliitika kujundamise teooriad ja rakendused</t>
  </si>
  <si>
    <t>MA politoloogia õppekava nominaaljaotus 2018.a sisseastujatele (eestikeelne õppekava)</t>
  </si>
  <si>
    <t>RIPOM/18</t>
  </si>
  <si>
    <t>Interdistsiplinaarne projekt ELU</t>
  </si>
  <si>
    <t>S-2019</t>
  </si>
  <si>
    <t>K-2020</t>
  </si>
  <si>
    <t>Mari-Liis Jakobson, Nikolai Kunitsõn</t>
  </si>
  <si>
    <t>Eve-Liis Roosmaa, Kadri Täht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</si>
</sst>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rgb="FF0000FF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0000FF"/>
      <name val="Times New Roman"/>
      <family val="1"/>
      <charset val="186"/>
    </font>
    <font>
      <sz val="11"/>
      <color rgb="FF000000"/>
      <name val="Calibri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99"/>
      </patternFill>
    </fill>
    <fill>
      <patternFill patternType="solid">
        <fgColor theme="9" tint="0.79998168889431442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CFFCC"/>
      </patternFill>
    </fill>
    <fill>
      <patternFill patternType="solid">
        <fgColor theme="0"/>
        <bgColor rgb="FFFFFF99"/>
      </patternFill>
    </fill>
    <fill>
      <patternFill patternType="solid">
        <fgColor theme="9" tint="0.79998168889431442"/>
        <bgColor rgb="FFFFFF99"/>
      </patternFill>
    </fill>
  </fills>
  <borders count="50"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theme="4" tint="-0.49998474074526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4" tint="-0.499984740745262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rgb="FF000000"/>
      </top>
      <bottom style="thin">
        <color theme="4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thin">
        <color theme="4" tint="-0.4999847407452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theme="4" tint="-0.499984740745262"/>
      </bottom>
      <diagonal/>
    </border>
    <border>
      <left/>
      <right style="hair">
        <color indexed="64"/>
      </right>
      <top style="hair">
        <color rgb="FF000000"/>
      </top>
      <bottom style="thin">
        <color theme="4" tint="-0.499984740745262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/>
      <top style="hair">
        <color theme="4" tint="-0.499984740745262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4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1" fontId="7" fillId="2" borderId="13" xfId="1" applyNumberFormat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 wrapText="1"/>
    </xf>
    <xf numFmtId="1" fontId="7" fillId="2" borderId="16" xfId="1" applyNumberFormat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6" fillId="0" borderId="15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1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1" fontId="6" fillId="0" borderId="16" xfId="1" applyNumberFormat="1" applyFont="1" applyBorder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7" fillId="0" borderId="15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/>
    </xf>
    <xf numFmtId="0" fontId="7" fillId="0" borderId="18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0" fillId="0" borderId="0" xfId="0" applyAlignment="1"/>
    <xf numFmtId="0" fontId="7" fillId="0" borderId="15" xfId="1" applyFont="1" applyBorder="1" applyAlignment="1">
      <alignment wrapText="1"/>
    </xf>
    <xf numFmtId="0" fontId="7" fillId="0" borderId="16" xfId="1" applyFont="1" applyBorder="1" applyAlignment="1">
      <alignment wrapText="1"/>
    </xf>
    <xf numFmtId="0" fontId="7" fillId="0" borderId="16" xfId="1" applyFont="1" applyBorder="1" applyAlignment="1">
      <alignment horizontal="center" wrapText="1"/>
    </xf>
    <xf numFmtId="0" fontId="7" fillId="0" borderId="16" xfId="1" applyFont="1" applyBorder="1" applyAlignment="1">
      <alignment horizontal="center"/>
    </xf>
    <xf numFmtId="0" fontId="7" fillId="0" borderId="16" xfId="1" applyFont="1" applyBorder="1" applyAlignment="1"/>
    <xf numFmtId="0" fontId="7" fillId="0" borderId="17" xfId="1" applyFont="1" applyBorder="1" applyAlignment="1">
      <alignment horizontal="center"/>
    </xf>
    <xf numFmtId="0" fontId="7" fillId="0" borderId="16" xfId="1" applyFont="1" applyBorder="1" applyAlignment="1">
      <alignment horizontal="left" wrapText="1"/>
    </xf>
    <xf numFmtId="0" fontId="7" fillId="0" borderId="15" xfId="1" applyFont="1" applyBorder="1" applyAlignment="1"/>
    <xf numFmtId="0" fontId="7" fillId="4" borderId="16" xfId="1" applyFont="1" applyFill="1" applyBorder="1" applyAlignment="1">
      <alignment horizontal="center"/>
    </xf>
    <xf numFmtId="0" fontId="7" fillId="0" borderId="16" xfId="1" applyFont="1" applyBorder="1" applyAlignment="1">
      <alignment horizontal="left"/>
    </xf>
    <xf numFmtId="0" fontId="3" fillId="5" borderId="15" xfId="1" applyFont="1" applyFill="1" applyBorder="1" applyAlignment="1">
      <alignment vertical="center"/>
    </xf>
    <xf numFmtId="0" fontId="3" fillId="5" borderId="16" xfId="1" applyFont="1" applyFill="1" applyBorder="1" applyAlignment="1">
      <alignment vertical="center"/>
    </xf>
    <xf numFmtId="0" fontId="10" fillId="5" borderId="16" xfId="1" applyFont="1" applyFill="1" applyBorder="1" applyAlignment="1">
      <alignment vertical="center"/>
    </xf>
    <xf numFmtId="0" fontId="6" fillId="6" borderId="15" xfId="1" applyFont="1" applyFill="1" applyBorder="1" applyAlignment="1">
      <alignment horizontal="left" vertical="center"/>
    </xf>
    <xf numFmtId="0" fontId="8" fillId="6" borderId="16" xfId="1" applyFont="1" applyFill="1" applyBorder="1"/>
    <xf numFmtId="0" fontId="10" fillId="6" borderId="24" xfId="1" applyFont="1" applyFill="1" applyBorder="1" applyAlignment="1">
      <alignment horizontal="center" vertical="center"/>
    </xf>
    <xf numFmtId="0" fontId="10" fillId="6" borderId="21" xfId="1" applyFont="1" applyFill="1" applyBorder="1" applyAlignment="1">
      <alignment horizontal="center" vertic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7" borderId="10" xfId="0" applyFont="1" applyFill="1" applyBorder="1" applyAlignment="1"/>
    <xf numFmtId="0" fontId="7" fillId="7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8" fillId="0" borderId="26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1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6" xfId="2" applyFont="1" applyBorder="1" applyAlignment="1"/>
    <xf numFmtId="0" fontId="8" fillId="0" borderId="11" xfId="2" applyFont="1" applyBorder="1" applyAlignment="1"/>
    <xf numFmtId="0" fontId="8" fillId="0" borderId="7" xfId="2" applyFont="1" applyBorder="1" applyAlignment="1">
      <alignment horizontal="left"/>
    </xf>
    <xf numFmtId="0" fontId="8" fillId="0" borderId="1" xfId="2" applyFont="1" applyBorder="1" applyAlignment="1">
      <alignment horizontal="left"/>
    </xf>
    <xf numFmtId="1" fontId="8" fillId="0" borderId="1" xfId="2" applyNumberFormat="1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/>
    <xf numFmtId="0" fontId="8" fillId="0" borderId="27" xfId="2" applyFont="1" applyBorder="1" applyAlignment="1"/>
    <xf numFmtId="0" fontId="11" fillId="5" borderId="8" xfId="1" applyFont="1" applyFill="1" applyBorder="1" applyAlignment="1">
      <alignment horizontal="left" vertical="center"/>
    </xf>
    <xf numFmtId="0" fontId="11" fillId="11" borderId="28" xfId="1" applyFont="1" applyFill="1" applyBorder="1" applyAlignment="1">
      <alignment horizontal="left" vertical="center"/>
    </xf>
    <xf numFmtId="1" fontId="10" fillId="11" borderId="29" xfId="1" applyNumberFormat="1" applyFont="1" applyFill="1" applyBorder="1" applyAlignment="1">
      <alignment horizontal="center" vertical="center"/>
    </xf>
    <xf numFmtId="0" fontId="7" fillId="11" borderId="29" xfId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6" fillId="11" borderId="32" xfId="1" applyFont="1" applyFill="1" applyBorder="1" applyAlignment="1">
      <alignment horizontal="center" vertical="center"/>
    </xf>
    <xf numFmtId="0" fontId="6" fillId="11" borderId="33" xfId="1" applyFont="1" applyFill="1" applyBorder="1" applyAlignment="1">
      <alignment horizontal="center" vertical="center"/>
    </xf>
    <xf numFmtId="0" fontId="6" fillId="5" borderId="34" xfId="1" applyFont="1" applyFill="1" applyBorder="1" applyAlignment="1">
      <alignment horizontal="center" vertical="center"/>
    </xf>
    <xf numFmtId="0" fontId="6" fillId="5" borderId="31" xfId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6" fillId="6" borderId="35" xfId="1" applyFont="1" applyFill="1" applyBorder="1" applyAlignment="1">
      <alignment horizontal="left" vertical="center"/>
    </xf>
    <xf numFmtId="0" fontId="8" fillId="6" borderId="36" xfId="1" applyFont="1" applyFill="1" applyBorder="1"/>
    <xf numFmtId="0" fontId="7" fillId="4" borderId="16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6" borderId="16" xfId="1" applyFont="1" applyFill="1" applyBorder="1" applyAlignment="1"/>
    <xf numFmtId="0" fontId="7" fillId="9" borderId="0" xfId="1" applyFont="1" applyFill="1" applyBorder="1" applyAlignment="1"/>
    <xf numFmtId="0" fontId="7" fillId="0" borderId="3" xfId="0" applyFont="1" applyBorder="1" applyAlignment="1">
      <alignment vertical="center"/>
    </xf>
    <xf numFmtId="0" fontId="9" fillId="7" borderId="29" xfId="1" applyFont="1" applyFill="1" applyBorder="1" applyAlignment="1"/>
    <xf numFmtId="0" fontId="7" fillId="11" borderId="29" xfId="1" applyFont="1" applyFill="1" applyBorder="1" applyAlignment="1">
      <alignment vertical="center"/>
    </xf>
    <xf numFmtId="0" fontId="11" fillId="5" borderId="4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1" fontId="6" fillId="5" borderId="40" xfId="0" applyNumberFormat="1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12" borderId="40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1" fontId="10" fillId="5" borderId="41" xfId="0" applyNumberFormat="1" applyFont="1" applyFill="1" applyBorder="1" applyAlignment="1">
      <alignment horizontal="center" vertical="center"/>
    </xf>
    <xf numFmtId="0" fontId="10" fillId="5" borderId="38" xfId="1" applyFont="1" applyFill="1" applyBorder="1" applyAlignment="1">
      <alignment horizontal="center" vertical="center"/>
    </xf>
    <xf numFmtId="0" fontId="10" fillId="5" borderId="38" xfId="1" applyFont="1" applyFill="1" applyBorder="1" applyAlignment="1">
      <alignment vertical="center"/>
    </xf>
    <xf numFmtId="0" fontId="8" fillId="5" borderId="42" xfId="1" applyFont="1" applyFill="1" applyBorder="1" applyAlignment="1">
      <alignment horizontal="center" vertical="center"/>
    </xf>
    <xf numFmtId="1" fontId="10" fillId="6" borderId="37" xfId="0" applyNumberFormat="1" applyFont="1" applyFill="1" applyBorder="1" applyAlignment="1">
      <alignment horizontal="center" vertical="center"/>
    </xf>
    <xf numFmtId="1" fontId="12" fillId="6" borderId="38" xfId="1" applyNumberFormat="1" applyFont="1" applyFill="1" applyBorder="1" applyAlignment="1">
      <alignment horizontal="center" vertical="center"/>
    </xf>
    <xf numFmtId="1" fontId="7" fillId="6" borderId="38" xfId="1" applyNumberFormat="1" applyFont="1" applyFill="1" applyBorder="1" applyAlignment="1">
      <alignment vertical="center"/>
    </xf>
    <xf numFmtId="1" fontId="7" fillId="6" borderId="42" xfId="1" applyNumberFormat="1" applyFont="1" applyFill="1" applyBorder="1" applyAlignment="1">
      <alignment horizontal="center" vertical="center"/>
    </xf>
    <xf numFmtId="0" fontId="10" fillId="6" borderId="43" xfId="1" applyFont="1" applyFill="1" applyBorder="1" applyAlignment="1">
      <alignment horizontal="center" vertical="center"/>
    </xf>
    <xf numFmtId="1" fontId="7" fillId="6" borderId="38" xfId="1" applyNumberFormat="1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center"/>
    </xf>
    <xf numFmtId="0" fontId="10" fillId="10" borderId="37" xfId="0" applyFont="1" applyFill="1" applyBorder="1" applyAlignment="1">
      <alignment horizontal="center" vertical="center"/>
    </xf>
    <xf numFmtId="0" fontId="7" fillId="5" borderId="38" xfId="1" applyFont="1" applyFill="1" applyBorder="1" applyAlignment="1">
      <alignment horizontal="center" vertical="center"/>
    </xf>
    <xf numFmtId="0" fontId="7" fillId="5" borderId="38" xfId="1" applyFont="1" applyFill="1" applyBorder="1" applyAlignment="1">
      <alignment vertical="center"/>
    </xf>
    <xf numFmtId="0" fontId="7" fillId="5" borderId="42" xfId="1" applyFont="1" applyFill="1" applyBorder="1" applyAlignment="1">
      <alignment horizontal="center" vertical="center"/>
    </xf>
    <xf numFmtId="0" fontId="6" fillId="5" borderId="44" xfId="1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center" vertical="center"/>
    </xf>
    <xf numFmtId="0" fontId="7" fillId="5" borderId="45" xfId="1" applyFont="1" applyFill="1" applyBorder="1" applyAlignment="1">
      <alignment horizontal="center" vertical="center"/>
    </xf>
    <xf numFmtId="0" fontId="7" fillId="5" borderId="45" xfId="1" applyFont="1" applyFill="1" applyBorder="1" applyAlignment="1">
      <alignment vertical="center"/>
    </xf>
    <xf numFmtId="0" fontId="7" fillId="5" borderId="46" xfId="1" applyFont="1" applyFill="1" applyBorder="1" applyAlignment="1">
      <alignment horizontal="center" vertical="center"/>
    </xf>
    <xf numFmtId="0" fontId="11" fillId="9" borderId="47" xfId="0" applyFont="1" applyFill="1" applyBorder="1" applyAlignment="1">
      <alignment horizontal="center"/>
    </xf>
    <xf numFmtId="0" fontId="9" fillId="5" borderId="45" xfId="1" applyFont="1" applyFill="1" applyBorder="1" applyAlignment="1">
      <alignment horizontal="center" vertical="center"/>
    </xf>
    <xf numFmtId="0" fontId="9" fillId="5" borderId="45" xfId="1" applyFont="1" applyFill="1" applyBorder="1" applyAlignment="1">
      <alignment vertical="center"/>
    </xf>
    <xf numFmtId="0" fontId="2" fillId="5" borderId="46" xfId="1" applyFont="1" applyFill="1" applyBorder="1" applyAlignment="1">
      <alignment horizontal="center" vertical="center"/>
    </xf>
    <xf numFmtId="0" fontId="6" fillId="5" borderId="49" xfId="1" applyFont="1" applyFill="1" applyBorder="1" applyAlignment="1">
      <alignment horizontal="center" vertical="center"/>
    </xf>
    <xf numFmtId="0" fontId="6" fillId="5" borderId="48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15" xfId="1" applyFont="1" applyBorder="1" applyAlignment="1" applyProtection="1">
      <alignment vertical="center" wrapText="1"/>
    </xf>
    <xf numFmtId="0" fontId="9" fillId="0" borderId="16" xfId="1" applyFont="1" applyBorder="1" applyAlignment="1" applyProtection="1">
      <alignment horizontal="right" vertical="center" wrapText="1"/>
    </xf>
    <xf numFmtId="1" fontId="13" fillId="0" borderId="2" xfId="0" applyNumberFormat="1" applyFont="1" applyBorder="1" applyAlignment="1" applyProtection="1">
      <alignment horizontal="center" vertical="center" wrapText="1"/>
    </xf>
    <xf numFmtId="0" fontId="7" fillId="0" borderId="16" xfId="1" applyFont="1" applyBorder="1" applyAlignment="1" applyProtection="1">
      <alignment horizontal="center" vertical="center"/>
    </xf>
    <xf numFmtId="0" fontId="7" fillId="0" borderId="16" xfId="1" applyFont="1" applyBorder="1" applyAlignment="1" applyProtection="1">
      <alignment vertical="center" wrapText="1"/>
    </xf>
    <xf numFmtId="1" fontId="3" fillId="3" borderId="2" xfId="0" applyNumberFormat="1" applyFont="1" applyFill="1" applyBorder="1" applyAlignment="1" applyProtection="1">
      <alignment horizontal="center" vertical="center"/>
    </xf>
    <xf numFmtId="1" fontId="3" fillId="3" borderId="39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3" fillId="0" borderId="0" xfId="1" applyFont="1" applyAlignment="1">
      <alignment horizontal="center" vertical="center"/>
    </xf>
    <xf numFmtId="0" fontId="3" fillId="0" borderId="0" xfId="1" applyFont="1" applyAlignment="1"/>
    <xf numFmtId="0" fontId="11" fillId="5" borderId="15" xfId="1" applyFont="1" applyFill="1" applyBorder="1" applyAlignment="1">
      <alignment horizontal="left" vertical="center"/>
    </xf>
    <xf numFmtId="0" fontId="9" fillId="9" borderId="16" xfId="1" applyFont="1" applyFill="1" applyBorder="1" applyAlignment="1"/>
    <xf numFmtId="0" fontId="11" fillId="5" borderId="9" xfId="1" applyFont="1" applyFill="1" applyBorder="1" applyAlignment="1">
      <alignment horizontal="left" vertical="center"/>
    </xf>
    <xf numFmtId="0" fontId="9" fillId="9" borderId="5" xfId="1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ce7302.h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ce7302.h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45"/>
  <sheetViews>
    <sheetView showGridLines="0" tabSelected="1" workbookViewId="0">
      <pane ySplit="9" topLeftCell="A37" activePane="bottomLeft" state="frozen"/>
      <selection pane="bottomLeft" activeCell="H9" sqref="H9"/>
    </sheetView>
  </sheetViews>
  <sheetFormatPr defaultRowHeight="14.5" x14ac:dyDescent="0.35"/>
  <cols>
    <col min="1" max="1" width="11" customWidth="1"/>
    <col min="2" max="2" width="32.1796875" customWidth="1"/>
    <col min="5" max="5" width="17.26953125" customWidth="1"/>
  </cols>
  <sheetData>
    <row r="1" spans="1:10" x14ac:dyDescent="0.35">
      <c r="A1" s="1" t="s">
        <v>0</v>
      </c>
      <c r="B1" s="1"/>
      <c r="C1" s="1"/>
      <c r="D1" s="2"/>
      <c r="E1" s="3"/>
      <c r="F1" s="2"/>
      <c r="G1" s="1"/>
      <c r="H1" s="2"/>
      <c r="I1" s="2"/>
      <c r="J1" s="2"/>
    </row>
    <row r="2" spans="1:10" x14ac:dyDescent="0.35">
      <c r="A2" s="1" t="s">
        <v>1</v>
      </c>
      <c r="B2" s="1"/>
      <c r="C2" s="1"/>
      <c r="D2" s="2"/>
      <c r="E2" s="3"/>
      <c r="F2" s="2"/>
      <c r="G2" s="1"/>
      <c r="H2" s="2"/>
      <c r="I2" s="2"/>
      <c r="J2" s="2"/>
    </row>
    <row r="3" spans="1:10" x14ac:dyDescent="0.35">
      <c r="A3" s="1"/>
      <c r="B3" s="1"/>
      <c r="C3" s="1"/>
      <c r="D3" s="2"/>
      <c r="E3" s="3"/>
      <c r="F3" s="2"/>
      <c r="G3" s="1"/>
      <c r="H3" s="2"/>
      <c r="I3" s="2"/>
      <c r="J3" s="2"/>
    </row>
    <row r="4" spans="1:10" x14ac:dyDescent="0.35">
      <c r="A4" s="138" t="s">
        <v>117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x14ac:dyDescent="0.35">
      <c r="A5" s="4"/>
      <c r="B5" s="129"/>
      <c r="C5" s="129"/>
      <c r="D5" s="5" t="s">
        <v>118</v>
      </c>
      <c r="E5" s="6"/>
      <c r="F5" s="129"/>
      <c r="G5" s="4"/>
      <c r="H5" s="129"/>
      <c r="I5" s="129"/>
      <c r="J5" s="129"/>
    </row>
    <row r="6" spans="1:10" ht="26" x14ac:dyDescent="0.35">
      <c r="A6" s="8" t="s">
        <v>2</v>
      </c>
      <c r="B6" s="9" t="s">
        <v>3</v>
      </c>
      <c r="C6" s="9" t="s">
        <v>4</v>
      </c>
      <c r="D6" s="10" t="s">
        <v>5</v>
      </c>
      <c r="E6" s="11" t="s">
        <v>6</v>
      </c>
      <c r="F6" s="10" t="s">
        <v>7</v>
      </c>
      <c r="G6" s="12" t="s">
        <v>71</v>
      </c>
      <c r="H6" s="12" t="s">
        <v>72</v>
      </c>
      <c r="I6" s="12" t="s">
        <v>120</v>
      </c>
      <c r="J6" s="13" t="s">
        <v>121</v>
      </c>
    </row>
    <row r="7" spans="1:10" x14ac:dyDescent="0.35">
      <c r="A7" s="14"/>
      <c r="B7" s="15"/>
      <c r="C7" s="15"/>
      <c r="D7" s="16"/>
      <c r="E7" s="17"/>
      <c r="F7" s="16"/>
      <c r="G7" s="18"/>
      <c r="H7" s="18"/>
      <c r="I7" s="18"/>
      <c r="J7" s="19"/>
    </row>
    <row r="8" spans="1:10" x14ac:dyDescent="0.35">
      <c r="A8" s="20"/>
      <c r="B8" s="21"/>
      <c r="C8" s="22"/>
      <c r="D8" s="23"/>
      <c r="E8" s="24"/>
      <c r="F8" s="25"/>
      <c r="G8" s="22" t="s">
        <v>10</v>
      </c>
      <c r="H8" s="22" t="s">
        <v>11</v>
      </c>
      <c r="I8" s="22" t="s">
        <v>12</v>
      </c>
      <c r="J8" s="26" t="s">
        <v>13</v>
      </c>
    </row>
    <row r="9" spans="1:10" s="137" customFormat="1" x14ac:dyDescent="0.35">
      <c r="A9" s="130"/>
      <c r="B9" s="131" t="s">
        <v>14</v>
      </c>
      <c r="C9" s="132">
        <f>SUM(C10+C12+C36+C42+C44)</f>
        <v>120</v>
      </c>
      <c r="D9" s="133"/>
      <c r="E9" s="134"/>
      <c r="F9" s="133"/>
      <c r="G9" s="135">
        <f>SUM(G10+G12+G36+G42+G44)</f>
        <v>34</v>
      </c>
      <c r="H9" s="135">
        <f>SUM(H10+H12+H36+H42+H44)</f>
        <v>33</v>
      </c>
      <c r="I9" s="135">
        <f>SUM(I10+I12+I36+I42+I44)</f>
        <v>29</v>
      </c>
      <c r="J9" s="135">
        <f>SUM(J10+J12+J36+J42+J44)</f>
        <v>24</v>
      </c>
    </row>
    <row r="10" spans="1:10" x14ac:dyDescent="0.35">
      <c r="A10" s="46" t="s">
        <v>15</v>
      </c>
      <c r="B10" s="47"/>
      <c r="C10" s="100">
        <f>SUM(G10:J10)</f>
        <v>6</v>
      </c>
      <c r="D10" s="101"/>
      <c r="E10" s="102"/>
      <c r="F10" s="103"/>
      <c r="G10" s="81">
        <f>SUM(G11)</f>
        <v>0</v>
      </c>
      <c r="H10" s="81">
        <f>SUM(H11)</f>
        <v>6</v>
      </c>
      <c r="I10" s="81">
        <f>SUM(I11)</f>
        <v>0</v>
      </c>
      <c r="J10" s="95">
        <f>SUM(J11)</f>
        <v>0</v>
      </c>
    </row>
    <row r="11" spans="1:10" x14ac:dyDescent="0.35">
      <c r="A11" s="27" t="s">
        <v>16</v>
      </c>
      <c r="B11" s="28" t="s">
        <v>119</v>
      </c>
      <c r="C11" s="25">
        <v>6</v>
      </c>
      <c r="D11" s="25" t="s">
        <v>52</v>
      </c>
      <c r="E11" s="28" t="s">
        <v>18</v>
      </c>
      <c r="F11" s="25">
        <v>42</v>
      </c>
      <c r="G11" s="25"/>
      <c r="H11" s="25">
        <v>6</v>
      </c>
      <c r="I11" s="25"/>
      <c r="J11" s="29"/>
    </row>
    <row r="12" spans="1:10" x14ac:dyDescent="0.35">
      <c r="A12" s="46" t="s">
        <v>19</v>
      </c>
      <c r="B12" s="48"/>
      <c r="C12" s="100">
        <f>SUM(G12:J12)</f>
        <v>78</v>
      </c>
      <c r="D12" s="101"/>
      <c r="E12" s="102"/>
      <c r="F12" s="103"/>
      <c r="G12" s="82">
        <f>SUM(G13+G24+G34)</f>
        <v>28</v>
      </c>
      <c r="H12" s="82">
        <f>SUM(H13+H24+H34)</f>
        <v>27</v>
      </c>
      <c r="I12" s="82">
        <f>SUM(I13+I24+I34)</f>
        <v>23</v>
      </c>
      <c r="J12" s="96">
        <f>SUM(J13+J24+J34)</f>
        <v>0</v>
      </c>
    </row>
    <row r="13" spans="1:10" x14ac:dyDescent="0.35">
      <c r="A13" s="49" t="s">
        <v>62</v>
      </c>
      <c r="B13" s="50"/>
      <c r="C13" s="104">
        <f>SUM(G13:J13)</f>
        <v>54</v>
      </c>
      <c r="D13" s="105"/>
      <c r="E13" s="106"/>
      <c r="F13" s="107"/>
      <c r="G13" s="80">
        <f>SUM(G14:G23)</f>
        <v>17</v>
      </c>
      <c r="H13" s="80">
        <f>SUM(H14:H23)</f>
        <v>22</v>
      </c>
      <c r="I13" s="80">
        <f>SUM(I14:I23)</f>
        <v>15</v>
      </c>
      <c r="J13" s="97">
        <f>SUM(J14:J23)</f>
        <v>0</v>
      </c>
    </row>
    <row r="14" spans="1:10" x14ac:dyDescent="0.35">
      <c r="A14" s="43" t="s">
        <v>93</v>
      </c>
      <c r="B14" s="40" t="s">
        <v>94</v>
      </c>
      <c r="C14" s="39">
        <v>3</v>
      </c>
      <c r="D14" s="39" t="s">
        <v>52</v>
      </c>
      <c r="E14" s="40" t="s">
        <v>21</v>
      </c>
      <c r="F14" s="39">
        <v>21</v>
      </c>
      <c r="G14" s="40"/>
      <c r="H14" s="39"/>
      <c r="I14" s="39">
        <v>3</v>
      </c>
      <c r="J14" s="41"/>
    </row>
    <row r="15" spans="1:10" x14ac:dyDescent="0.35">
      <c r="A15" s="36" t="s">
        <v>98</v>
      </c>
      <c r="B15" s="37" t="s">
        <v>99</v>
      </c>
      <c r="C15" s="38">
        <v>5</v>
      </c>
      <c r="D15" s="39" t="s">
        <v>61</v>
      </c>
      <c r="E15" s="42" t="s">
        <v>27</v>
      </c>
      <c r="F15" s="39">
        <v>35</v>
      </c>
      <c r="G15" s="39"/>
      <c r="H15" s="39">
        <v>5</v>
      </c>
      <c r="I15" s="39"/>
      <c r="J15" s="41"/>
    </row>
    <row r="16" spans="1:10" ht="26.5" x14ac:dyDescent="0.35">
      <c r="A16" s="43" t="s">
        <v>100</v>
      </c>
      <c r="B16" s="40" t="s">
        <v>24</v>
      </c>
      <c r="C16" s="39">
        <v>6</v>
      </c>
      <c r="D16" s="39" t="s">
        <v>61</v>
      </c>
      <c r="E16" s="37" t="s">
        <v>101</v>
      </c>
      <c r="F16" s="44">
        <v>42</v>
      </c>
      <c r="G16" s="39"/>
      <c r="H16" s="39">
        <v>6</v>
      </c>
      <c r="I16" s="39"/>
      <c r="J16" s="41"/>
    </row>
    <row r="17" spans="1:10" x14ac:dyDescent="0.35">
      <c r="A17" s="43" t="s">
        <v>80</v>
      </c>
      <c r="B17" s="40" t="s">
        <v>26</v>
      </c>
      <c r="C17" s="39">
        <v>5</v>
      </c>
      <c r="D17" s="39" t="s">
        <v>61</v>
      </c>
      <c r="E17" s="40" t="s">
        <v>27</v>
      </c>
      <c r="F17" s="44">
        <v>35</v>
      </c>
      <c r="G17" s="39"/>
      <c r="H17" s="39">
        <v>5</v>
      </c>
      <c r="I17" s="39"/>
      <c r="J17" s="41"/>
    </row>
    <row r="18" spans="1:10" ht="26.5" x14ac:dyDescent="0.35">
      <c r="A18" s="36" t="s">
        <v>77</v>
      </c>
      <c r="B18" s="37" t="s">
        <v>28</v>
      </c>
      <c r="C18" s="38">
        <v>6</v>
      </c>
      <c r="D18" s="38" t="s">
        <v>61</v>
      </c>
      <c r="E18" s="37" t="s">
        <v>29</v>
      </c>
      <c r="F18" s="86">
        <v>42</v>
      </c>
      <c r="G18" s="38"/>
      <c r="H18" s="38"/>
      <c r="I18" s="38">
        <v>6</v>
      </c>
      <c r="J18" s="87"/>
    </row>
    <row r="19" spans="1:10" ht="32.25" customHeight="1" x14ac:dyDescent="0.35">
      <c r="A19" s="43" t="s">
        <v>95</v>
      </c>
      <c r="B19" s="37" t="s">
        <v>96</v>
      </c>
      <c r="C19" s="39">
        <v>6</v>
      </c>
      <c r="D19" s="39" t="s">
        <v>61</v>
      </c>
      <c r="E19" s="42" t="s">
        <v>97</v>
      </c>
      <c r="F19" s="39">
        <v>42</v>
      </c>
      <c r="G19" s="39">
        <v>6</v>
      </c>
      <c r="H19" s="39"/>
      <c r="I19" s="39"/>
      <c r="J19" s="41"/>
    </row>
    <row r="20" spans="1:10" x14ac:dyDescent="0.35">
      <c r="A20" s="43" t="s">
        <v>32</v>
      </c>
      <c r="B20" s="40" t="s">
        <v>33</v>
      </c>
      <c r="C20" s="39">
        <v>5</v>
      </c>
      <c r="D20" s="39" t="s">
        <v>61</v>
      </c>
      <c r="E20" s="40" t="s">
        <v>27</v>
      </c>
      <c r="F20" s="44">
        <v>35</v>
      </c>
      <c r="G20" s="39">
        <v>5</v>
      </c>
      <c r="H20" s="39"/>
      <c r="I20" s="39"/>
      <c r="J20" s="41"/>
    </row>
    <row r="21" spans="1:10" x14ac:dyDescent="0.35">
      <c r="A21" s="43" t="s">
        <v>91</v>
      </c>
      <c r="B21" s="40" t="s">
        <v>92</v>
      </c>
      <c r="C21" s="39">
        <v>6</v>
      </c>
      <c r="D21" s="39" t="s">
        <v>61</v>
      </c>
      <c r="E21" s="40" t="s">
        <v>90</v>
      </c>
      <c r="F21" s="44">
        <v>35</v>
      </c>
      <c r="G21" s="39">
        <v>6</v>
      </c>
      <c r="H21" s="39"/>
      <c r="I21" s="39"/>
      <c r="J21" s="41"/>
    </row>
    <row r="22" spans="1:10" x14ac:dyDescent="0.35">
      <c r="A22" s="43" t="s">
        <v>102</v>
      </c>
      <c r="B22" s="40" t="s">
        <v>103</v>
      </c>
      <c r="C22" s="39">
        <v>6</v>
      </c>
      <c r="D22" s="39" t="s">
        <v>61</v>
      </c>
      <c r="E22" s="40" t="s">
        <v>37</v>
      </c>
      <c r="F22" s="44">
        <v>42</v>
      </c>
      <c r="G22" s="39"/>
      <c r="H22" s="39"/>
      <c r="I22" s="39">
        <v>6</v>
      </c>
      <c r="J22" s="41"/>
    </row>
    <row r="23" spans="1:10" x14ac:dyDescent="0.35">
      <c r="A23" s="43" t="s">
        <v>81</v>
      </c>
      <c r="B23" s="40" t="s">
        <v>38</v>
      </c>
      <c r="C23" s="39">
        <v>6</v>
      </c>
      <c r="D23" s="39" t="s">
        <v>61</v>
      </c>
      <c r="E23" s="45" t="s">
        <v>39</v>
      </c>
      <c r="F23" s="39">
        <v>35</v>
      </c>
      <c r="G23" s="39"/>
      <c r="H23" s="39">
        <v>6</v>
      </c>
      <c r="I23" s="39"/>
      <c r="J23" s="41"/>
    </row>
    <row r="24" spans="1:10" x14ac:dyDescent="0.35">
      <c r="A24" s="84" t="s">
        <v>63</v>
      </c>
      <c r="B24" s="85"/>
      <c r="C24" s="104">
        <f>SUM(G24:J24)</f>
        <v>18</v>
      </c>
      <c r="D24" s="109"/>
      <c r="E24" s="106"/>
      <c r="F24" s="107"/>
      <c r="G24" s="108">
        <v>11</v>
      </c>
      <c r="H24" s="51">
        <v>5</v>
      </c>
      <c r="I24" s="51">
        <v>2</v>
      </c>
      <c r="J24" s="52">
        <v>0</v>
      </c>
    </row>
    <row r="25" spans="1:10" ht="26.25" customHeight="1" x14ac:dyDescent="0.35">
      <c r="A25" s="36" t="s">
        <v>105</v>
      </c>
      <c r="B25" s="37" t="s">
        <v>106</v>
      </c>
      <c r="C25" s="38">
        <v>3</v>
      </c>
      <c r="D25" s="39" t="s">
        <v>61</v>
      </c>
      <c r="E25" s="37" t="s">
        <v>107</v>
      </c>
      <c r="F25" s="39">
        <v>21</v>
      </c>
      <c r="G25" s="53">
        <v>3</v>
      </c>
      <c r="H25" s="53"/>
      <c r="I25" s="53"/>
      <c r="J25" s="54"/>
    </row>
    <row r="26" spans="1:10" x14ac:dyDescent="0.35">
      <c r="A26" s="43" t="s">
        <v>85</v>
      </c>
      <c r="B26" s="40" t="s">
        <v>43</v>
      </c>
      <c r="C26" s="39">
        <v>6</v>
      </c>
      <c r="D26" s="39" t="s">
        <v>61</v>
      </c>
      <c r="E26" s="45" t="s">
        <v>27</v>
      </c>
      <c r="F26" s="39">
        <v>42</v>
      </c>
      <c r="G26" s="39"/>
      <c r="H26" s="39"/>
      <c r="I26" s="39">
        <v>6</v>
      </c>
      <c r="J26" s="41"/>
    </row>
    <row r="27" spans="1:10" ht="30" customHeight="1" x14ac:dyDescent="0.35">
      <c r="A27" s="43" t="s">
        <v>44</v>
      </c>
      <c r="B27" s="37" t="s">
        <v>45</v>
      </c>
      <c r="C27" s="39">
        <v>4</v>
      </c>
      <c r="D27" s="39" t="s">
        <v>61</v>
      </c>
      <c r="E27" s="37" t="s">
        <v>109</v>
      </c>
      <c r="F27" s="39">
        <v>28</v>
      </c>
      <c r="G27" s="39"/>
      <c r="H27" s="39"/>
      <c r="I27" s="39">
        <v>4</v>
      </c>
      <c r="J27" s="41"/>
    </row>
    <row r="28" spans="1:10" ht="39.5" x14ac:dyDescent="0.35">
      <c r="A28" s="43" t="s">
        <v>86</v>
      </c>
      <c r="B28" s="40" t="s">
        <v>46</v>
      </c>
      <c r="C28" s="39">
        <v>4</v>
      </c>
      <c r="D28" s="39" t="s">
        <v>61</v>
      </c>
      <c r="E28" s="37" t="s">
        <v>108</v>
      </c>
      <c r="F28" s="39">
        <v>28</v>
      </c>
      <c r="G28" s="39">
        <v>4</v>
      </c>
      <c r="H28" s="39"/>
      <c r="I28" s="39"/>
      <c r="J28" s="41"/>
    </row>
    <row r="29" spans="1:10" x14ac:dyDescent="0.35">
      <c r="A29" s="43" t="s">
        <v>47</v>
      </c>
      <c r="B29" s="40" t="s">
        <v>48</v>
      </c>
      <c r="C29" s="39">
        <v>4</v>
      </c>
      <c r="D29" s="39" t="s">
        <v>61</v>
      </c>
      <c r="E29" s="40" t="s">
        <v>29</v>
      </c>
      <c r="F29" s="39">
        <v>28</v>
      </c>
      <c r="G29" s="39">
        <v>4</v>
      </c>
      <c r="H29" s="39"/>
      <c r="I29" s="39"/>
      <c r="J29" s="41"/>
    </row>
    <row r="30" spans="1:10" x14ac:dyDescent="0.35">
      <c r="A30" s="43" t="s">
        <v>110</v>
      </c>
      <c r="B30" s="40" t="s">
        <v>111</v>
      </c>
      <c r="C30" s="39">
        <v>4</v>
      </c>
      <c r="D30" s="39" t="s">
        <v>61</v>
      </c>
      <c r="E30" s="40" t="s">
        <v>39</v>
      </c>
      <c r="F30" s="39">
        <v>28</v>
      </c>
      <c r="G30" s="39"/>
      <c r="H30" s="39">
        <v>4</v>
      </c>
      <c r="I30" s="39"/>
      <c r="J30" s="41"/>
    </row>
    <row r="31" spans="1:10" ht="26.5" x14ac:dyDescent="0.35">
      <c r="A31" s="43" t="s">
        <v>112</v>
      </c>
      <c r="B31" s="40" t="s">
        <v>113</v>
      </c>
      <c r="C31" s="39">
        <v>4</v>
      </c>
      <c r="D31" s="39" t="s">
        <v>61</v>
      </c>
      <c r="E31" s="37" t="s">
        <v>114</v>
      </c>
      <c r="F31" s="39">
        <v>28</v>
      </c>
      <c r="G31" s="39"/>
      <c r="H31" s="39"/>
      <c r="I31" s="39">
        <v>4</v>
      </c>
      <c r="J31" s="41"/>
    </row>
    <row r="32" spans="1:10" ht="26.5" x14ac:dyDescent="0.35">
      <c r="A32" s="43" t="s">
        <v>115</v>
      </c>
      <c r="B32" s="37" t="s">
        <v>116</v>
      </c>
      <c r="C32" s="39">
        <v>6</v>
      </c>
      <c r="D32" s="39" t="s">
        <v>61</v>
      </c>
      <c r="E32" s="37" t="s">
        <v>42</v>
      </c>
      <c r="F32" s="39">
        <v>42</v>
      </c>
      <c r="G32" s="39"/>
      <c r="H32" s="39"/>
      <c r="I32" s="39">
        <v>6</v>
      </c>
      <c r="J32" s="41"/>
    </row>
    <row r="33" spans="1:10" x14ac:dyDescent="0.35">
      <c r="A33" s="36" t="s">
        <v>67</v>
      </c>
      <c r="B33" s="37" t="s">
        <v>68</v>
      </c>
      <c r="C33" s="38">
        <v>9</v>
      </c>
      <c r="D33" s="39" t="s">
        <v>52</v>
      </c>
      <c r="E33" s="37"/>
      <c r="F33" s="39"/>
      <c r="G33" s="39"/>
      <c r="H33" s="39"/>
      <c r="I33" s="39"/>
      <c r="J33" s="41"/>
    </row>
    <row r="34" spans="1:10" x14ac:dyDescent="0.35">
      <c r="A34" s="49" t="s">
        <v>51</v>
      </c>
      <c r="B34" s="89"/>
      <c r="C34" s="104">
        <f>SUM(G34:J34)</f>
        <v>6</v>
      </c>
      <c r="D34" s="109"/>
      <c r="E34" s="106"/>
      <c r="F34" s="107"/>
      <c r="G34" s="83">
        <f>SUM(G35)</f>
        <v>0</v>
      </c>
      <c r="H34" s="83">
        <f>SUM(H35)</f>
        <v>0</v>
      </c>
      <c r="I34" s="83">
        <f>SUM(I35)</f>
        <v>6</v>
      </c>
      <c r="J34" s="98">
        <f>SUM(J35)</f>
        <v>0</v>
      </c>
    </row>
    <row r="35" spans="1:10" x14ac:dyDescent="0.35">
      <c r="A35" s="27" t="s">
        <v>73</v>
      </c>
      <c r="B35" s="28" t="s">
        <v>51</v>
      </c>
      <c r="C35" s="25">
        <v>6</v>
      </c>
      <c r="D35" s="25" t="s">
        <v>52</v>
      </c>
      <c r="E35" s="30" t="s">
        <v>104</v>
      </c>
      <c r="F35" s="25"/>
      <c r="G35" s="28"/>
      <c r="H35" s="25"/>
      <c r="I35" s="25">
        <v>6</v>
      </c>
      <c r="J35" s="29"/>
    </row>
    <row r="36" spans="1:10" x14ac:dyDescent="0.35">
      <c r="A36" s="71" t="s">
        <v>66</v>
      </c>
      <c r="B36" s="90"/>
      <c r="C36" s="114">
        <f>SUM(G36:J36)</f>
        <v>6</v>
      </c>
      <c r="D36" s="115"/>
      <c r="E36" s="116"/>
      <c r="F36" s="117"/>
      <c r="G36" s="127">
        <v>6</v>
      </c>
      <c r="H36" s="127">
        <v>0</v>
      </c>
      <c r="I36" s="127">
        <v>0</v>
      </c>
      <c r="J36" s="128">
        <v>0</v>
      </c>
    </row>
    <row r="37" spans="1:10" x14ac:dyDescent="0.35">
      <c r="A37" s="55"/>
      <c r="B37" s="91" t="s">
        <v>65</v>
      </c>
      <c r="C37" s="110">
        <v>6</v>
      </c>
      <c r="D37" s="111"/>
      <c r="E37" s="112"/>
      <c r="F37" s="113"/>
      <c r="G37" s="57">
        <v>6</v>
      </c>
      <c r="H37" s="56"/>
      <c r="I37" s="57"/>
      <c r="J37" s="58"/>
    </row>
    <row r="38" spans="1:10" x14ac:dyDescent="0.35">
      <c r="A38" s="59" t="s">
        <v>54</v>
      </c>
      <c r="B38" s="60" t="s">
        <v>55</v>
      </c>
      <c r="C38" s="61"/>
      <c r="D38" s="62" t="s">
        <v>52</v>
      </c>
      <c r="E38" s="60"/>
      <c r="F38" s="62">
        <v>42</v>
      </c>
      <c r="G38" s="63"/>
      <c r="H38" s="62"/>
      <c r="I38" s="63"/>
      <c r="J38" s="64"/>
    </row>
    <row r="39" spans="1:10" x14ac:dyDescent="0.35">
      <c r="A39" s="59" t="s">
        <v>56</v>
      </c>
      <c r="B39" s="60" t="s">
        <v>55</v>
      </c>
      <c r="C39" s="61"/>
      <c r="D39" s="62" t="s">
        <v>61</v>
      </c>
      <c r="E39" s="60"/>
      <c r="F39" s="62">
        <v>42</v>
      </c>
      <c r="G39" s="63"/>
      <c r="H39" s="62"/>
      <c r="I39" s="63"/>
      <c r="J39" s="64"/>
    </row>
    <row r="40" spans="1:10" x14ac:dyDescent="0.35">
      <c r="A40" s="59" t="s">
        <v>57</v>
      </c>
      <c r="B40" s="60" t="s">
        <v>55</v>
      </c>
      <c r="C40" s="61"/>
      <c r="D40" s="62" t="s">
        <v>52</v>
      </c>
      <c r="E40" s="60"/>
      <c r="F40" s="62">
        <v>42</v>
      </c>
      <c r="G40" s="63"/>
      <c r="H40" s="62"/>
      <c r="I40" s="63"/>
      <c r="J40" s="64"/>
    </row>
    <row r="41" spans="1:10" x14ac:dyDescent="0.35">
      <c r="A41" s="65" t="s">
        <v>58</v>
      </c>
      <c r="B41" s="66" t="s">
        <v>59</v>
      </c>
      <c r="C41" s="67"/>
      <c r="D41" s="68" t="s">
        <v>61</v>
      </c>
      <c r="E41" s="66"/>
      <c r="F41" s="68">
        <v>42</v>
      </c>
      <c r="G41" s="69"/>
      <c r="H41" s="68"/>
      <c r="I41" s="69"/>
      <c r="J41" s="70"/>
    </row>
    <row r="42" spans="1:10" x14ac:dyDescent="0.35">
      <c r="A42" s="140" t="s">
        <v>53</v>
      </c>
      <c r="B42" s="141"/>
      <c r="C42" s="119">
        <f>SUM(G42:J42)</f>
        <v>6</v>
      </c>
      <c r="D42" s="120"/>
      <c r="E42" s="121"/>
      <c r="F42" s="122"/>
      <c r="G42" s="118">
        <v>0</v>
      </c>
      <c r="H42" s="78">
        <v>0</v>
      </c>
      <c r="I42" s="78">
        <v>6</v>
      </c>
      <c r="J42" s="79">
        <v>0</v>
      </c>
    </row>
    <row r="43" spans="1:10" x14ac:dyDescent="0.35">
      <c r="A43" s="72"/>
      <c r="B43" s="92"/>
      <c r="C43" s="73"/>
      <c r="D43" s="74"/>
      <c r="E43" s="93"/>
      <c r="F43" s="74"/>
      <c r="G43" s="76"/>
      <c r="H43" s="76"/>
      <c r="I43" s="76"/>
      <c r="J43" s="77"/>
    </row>
    <row r="44" spans="1:10" x14ac:dyDescent="0.35">
      <c r="A44" s="142" t="s">
        <v>60</v>
      </c>
      <c r="B44" s="143"/>
      <c r="C44" s="123">
        <f>SUM(G45:J45)</f>
        <v>24</v>
      </c>
      <c r="D44" s="124"/>
      <c r="E44" s="125"/>
      <c r="F44" s="126"/>
      <c r="G44" s="94">
        <f t="shared" ref="G44:J44" si="0">G45</f>
        <v>0</v>
      </c>
      <c r="H44" s="94">
        <f t="shared" si="0"/>
        <v>0</v>
      </c>
      <c r="I44" s="94">
        <f t="shared" si="0"/>
        <v>0</v>
      </c>
      <c r="J44" s="99">
        <f t="shared" si="0"/>
        <v>24</v>
      </c>
    </row>
    <row r="45" spans="1:10" x14ac:dyDescent="0.35">
      <c r="A45" s="31" t="s">
        <v>74</v>
      </c>
      <c r="B45" s="32" t="s">
        <v>60</v>
      </c>
      <c r="C45" s="75">
        <v>24</v>
      </c>
      <c r="D45" s="75"/>
      <c r="E45" s="75"/>
      <c r="F45" s="75"/>
      <c r="G45" s="33"/>
      <c r="H45" s="33"/>
      <c r="I45" s="33"/>
      <c r="J45" s="34">
        <v>24</v>
      </c>
    </row>
  </sheetData>
  <mergeCells count="3">
    <mergeCell ref="A4:J4"/>
    <mergeCell ref="A42:B42"/>
    <mergeCell ref="A44:B44"/>
  </mergeCells>
  <hyperlinks>
    <hyperlink ref="A40" r:id="rId1" display="LCE7302.HT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5"/>
  <sheetViews>
    <sheetView showGridLines="0" workbookViewId="0">
      <pane xSplit="2" ySplit="9" topLeftCell="C31" activePane="bottomRight" state="frozen"/>
      <selection pane="topRight" activeCell="C1" sqref="C1"/>
      <selection pane="bottomLeft" activeCell="A10" sqref="A10"/>
      <selection pane="bottomRight" activeCell="R24" sqref="R24"/>
    </sheetView>
  </sheetViews>
  <sheetFormatPr defaultRowHeight="14.5" x14ac:dyDescent="0.35"/>
  <cols>
    <col min="1" max="1" width="11.1796875" customWidth="1"/>
    <col min="2" max="2" width="33.1796875" customWidth="1"/>
    <col min="3" max="3" width="6.7265625" customWidth="1"/>
    <col min="4" max="4" width="8.81640625" customWidth="1"/>
    <col min="5" max="5" width="30" customWidth="1"/>
    <col min="6" max="6" width="7.1796875" customWidth="1"/>
  </cols>
  <sheetData>
    <row r="1" spans="1:10" x14ac:dyDescent="0.35">
      <c r="A1" s="1" t="s">
        <v>0</v>
      </c>
      <c r="B1" s="1"/>
      <c r="C1" s="1"/>
      <c r="D1" s="2"/>
      <c r="E1" s="3"/>
      <c r="F1" s="2"/>
      <c r="G1" s="1"/>
      <c r="H1" s="2"/>
      <c r="I1" s="2"/>
      <c r="J1" s="2"/>
    </row>
    <row r="2" spans="1:10" x14ac:dyDescent="0.35">
      <c r="A2" s="1" t="s">
        <v>1</v>
      </c>
      <c r="B2" s="1"/>
      <c r="C2" s="1"/>
      <c r="D2" s="2"/>
      <c r="E2" s="3"/>
      <c r="F2" s="2"/>
      <c r="G2" s="1"/>
      <c r="H2" s="2"/>
      <c r="I2" s="2"/>
      <c r="J2" s="2"/>
    </row>
    <row r="3" spans="1:10" x14ac:dyDescent="0.35">
      <c r="A3" s="1"/>
      <c r="B3" s="1"/>
      <c r="C3" s="1"/>
      <c r="D3" s="2"/>
      <c r="E3" s="3"/>
      <c r="F3" s="2"/>
      <c r="G3" s="1"/>
      <c r="H3" s="2"/>
      <c r="I3" s="2"/>
      <c r="J3" s="2"/>
    </row>
    <row r="4" spans="1:10" x14ac:dyDescent="0.35">
      <c r="A4" s="138" t="s">
        <v>69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x14ac:dyDescent="0.35">
      <c r="A5" s="4"/>
      <c r="B5" s="7"/>
      <c r="C5" s="7"/>
      <c r="D5" s="5" t="s">
        <v>70</v>
      </c>
      <c r="E5" s="6"/>
      <c r="F5" s="7"/>
      <c r="G5" s="4"/>
      <c r="H5" s="7"/>
      <c r="I5" s="7"/>
      <c r="J5" s="7"/>
    </row>
    <row r="6" spans="1:10" ht="26" x14ac:dyDescent="0.35">
      <c r="A6" s="8" t="s">
        <v>2</v>
      </c>
      <c r="B6" s="9" t="s">
        <v>3</v>
      </c>
      <c r="C6" s="9" t="s">
        <v>4</v>
      </c>
      <c r="D6" s="10" t="s">
        <v>5</v>
      </c>
      <c r="E6" s="11" t="s">
        <v>6</v>
      </c>
      <c r="F6" s="10" t="s">
        <v>7</v>
      </c>
      <c r="G6" s="12" t="s">
        <v>8</v>
      </c>
      <c r="H6" s="12" t="s">
        <v>9</v>
      </c>
      <c r="I6" s="12" t="s">
        <v>71</v>
      </c>
      <c r="J6" s="13" t="s">
        <v>72</v>
      </c>
    </row>
    <row r="7" spans="1:10" ht="9.75" customHeight="1" x14ac:dyDescent="0.35">
      <c r="A7" s="14"/>
      <c r="B7" s="15"/>
      <c r="C7" s="15"/>
      <c r="D7" s="16"/>
      <c r="E7" s="17"/>
      <c r="F7" s="16"/>
      <c r="G7" s="18"/>
      <c r="H7" s="18"/>
      <c r="I7" s="18"/>
      <c r="J7" s="19"/>
    </row>
    <row r="8" spans="1:10" x14ac:dyDescent="0.35">
      <c r="A8" s="20"/>
      <c r="B8" s="21"/>
      <c r="C8" s="22"/>
      <c r="D8" s="23"/>
      <c r="E8" s="24"/>
      <c r="F8" s="25"/>
      <c r="G8" s="22" t="s">
        <v>10</v>
      </c>
      <c r="H8" s="22" t="s">
        <v>11</v>
      </c>
      <c r="I8" s="22" t="s">
        <v>12</v>
      </c>
      <c r="J8" s="26" t="s">
        <v>13</v>
      </c>
    </row>
    <row r="9" spans="1:10" s="137" customFormat="1" ht="15" customHeight="1" x14ac:dyDescent="0.35">
      <c r="A9" s="130"/>
      <c r="B9" s="131" t="s">
        <v>14</v>
      </c>
      <c r="C9" s="132">
        <f>SUM(C10+C12+C36+C42+C44)</f>
        <v>120</v>
      </c>
      <c r="D9" s="133"/>
      <c r="E9" s="134"/>
      <c r="F9" s="133"/>
      <c r="G9" s="135">
        <f>SUM(G10+G12+G36+G42+G44)</f>
        <v>30</v>
      </c>
      <c r="H9" s="135">
        <f>SUM(H10+H12+H36+H42+H44)</f>
        <v>36</v>
      </c>
      <c r="I9" s="135">
        <f>SUM(I10+I12+I36+I42+I44)</f>
        <v>30</v>
      </c>
      <c r="J9" s="136">
        <f>SUM(J10+J12+J36+J42+J44)</f>
        <v>24</v>
      </c>
    </row>
    <row r="10" spans="1:10" x14ac:dyDescent="0.35">
      <c r="A10" s="46" t="s">
        <v>15</v>
      </c>
      <c r="B10" s="47"/>
      <c r="C10" s="100">
        <f>SUM(G10:J10)</f>
        <v>6</v>
      </c>
      <c r="D10" s="101"/>
      <c r="E10" s="102"/>
      <c r="F10" s="103"/>
      <c r="G10" s="81">
        <f>SUM(G11)</f>
        <v>0</v>
      </c>
      <c r="H10" s="81">
        <f>SUM(H11)</f>
        <v>0</v>
      </c>
      <c r="I10" s="81">
        <f>SUM(I11)</f>
        <v>6</v>
      </c>
      <c r="J10" s="95">
        <f>SUM(J11)</f>
        <v>0</v>
      </c>
    </row>
    <row r="11" spans="1:10" x14ac:dyDescent="0.35">
      <c r="A11" s="27" t="s">
        <v>16</v>
      </c>
      <c r="B11" s="28" t="s">
        <v>17</v>
      </c>
      <c r="C11" s="25">
        <v>6</v>
      </c>
      <c r="D11" s="25" t="s">
        <v>52</v>
      </c>
      <c r="E11" s="28" t="s">
        <v>18</v>
      </c>
      <c r="F11" s="25">
        <v>42</v>
      </c>
      <c r="G11" s="25"/>
      <c r="H11" s="25"/>
      <c r="I11" s="25">
        <v>6</v>
      </c>
      <c r="J11" s="29"/>
    </row>
    <row r="12" spans="1:10" x14ac:dyDescent="0.35">
      <c r="A12" s="46" t="s">
        <v>19</v>
      </c>
      <c r="B12" s="48"/>
      <c r="C12" s="100">
        <f>SUM(G12:J12)</f>
        <v>78</v>
      </c>
      <c r="D12" s="101"/>
      <c r="E12" s="102"/>
      <c r="F12" s="103"/>
      <c r="G12" s="82">
        <f>SUM(G13+G25+G34)</f>
        <v>24</v>
      </c>
      <c r="H12" s="82">
        <f>SUM(H13+H25+H34)</f>
        <v>30</v>
      </c>
      <c r="I12" s="82">
        <f>SUM(I13+I25+I34)</f>
        <v>24</v>
      </c>
      <c r="J12" s="96">
        <f>SUM(J13+J25+J34)</f>
        <v>0</v>
      </c>
    </row>
    <row r="13" spans="1:10" x14ac:dyDescent="0.35">
      <c r="A13" s="49" t="s">
        <v>62</v>
      </c>
      <c r="B13" s="50"/>
      <c r="C13" s="104">
        <f>SUM(G13:J13)</f>
        <v>54</v>
      </c>
      <c r="D13" s="105"/>
      <c r="E13" s="106"/>
      <c r="F13" s="107"/>
      <c r="G13" s="80">
        <f>SUM(G14:G24)</f>
        <v>16</v>
      </c>
      <c r="H13" s="80">
        <f>SUM(H14:H24)</f>
        <v>30</v>
      </c>
      <c r="I13" s="80">
        <f>SUM(I14:I24)</f>
        <v>8</v>
      </c>
      <c r="J13" s="97">
        <f>SUM(J14:J24)</f>
        <v>0</v>
      </c>
    </row>
    <row r="14" spans="1:10" s="35" customFormat="1" x14ac:dyDescent="0.35">
      <c r="A14" s="43" t="s">
        <v>75</v>
      </c>
      <c r="B14" s="40" t="s">
        <v>20</v>
      </c>
      <c r="C14" s="39">
        <v>2</v>
      </c>
      <c r="D14" s="39" t="s">
        <v>52</v>
      </c>
      <c r="E14" s="40" t="s">
        <v>21</v>
      </c>
      <c r="F14" s="39">
        <v>16</v>
      </c>
      <c r="G14" s="40"/>
      <c r="H14" s="39">
        <v>2</v>
      </c>
      <c r="I14" s="39"/>
      <c r="J14" s="41"/>
    </row>
    <row r="15" spans="1:10" x14ac:dyDescent="0.35">
      <c r="A15" s="36" t="s">
        <v>76</v>
      </c>
      <c r="B15" s="37" t="s">
        <v>22</v>
      </c>
      <c r="C15" s="38">
        <v>4</v>
      </c>
      <c r="D15" s="39" t="s">
        <v>52</v>
      </c>
      <c r="E15" s="42" t="s">
        <v>21</v>
      </c>
      <c r="F15" s="39">
        <v>28</v>
      </c>
      <c r="G15" s="39"/>
      <c r="H15" s="39"/>
      <c r="I15" s="39">
        <v>4</v>
      </c>
      <c r="J15" s="41"/>
    </row>
    <row r="16" spans="1:10" x14ac:dyDescent="0.35">
      <c r="A16" s="43" t="s">
        <v>23</v>
      </c>
      <c r="B16" s="40" t="s">
        <v>24</v>
      </c>
      <c r="C16" s="39">
        <v>6</v>
      </c>
      <c r="D16" s="39" t="s">
        <v>61</v>
      </c>
      <c r="E16" s="40" t="s">
        <v>25</v>
      </c>
      <c r="F16" s="44">
        <v>42</v>
      </c>
      <c r="G16" s="39"/>
      <c r="H16" s="39">
        <v>6</v>
      </c>
      <c r="I16" s="39"/>
      <c r="J16" s="41"/>
    </row>
    <row r="17" spans="1:10" x14ac:dyDescent="0.35">
      <c r="A17" s="43" t="s">
        <v>80</v>
      </c>
      <c r="B17" s="40" t="s">
        <v>26</v>
      </c>
      <c r="C17" s="39">
        <v>5</v>
      </c>
      <c r="D17" s="39" t="s">
        <v>61</v>
      </c>
      <c r="E17" s="40" t="s">
        <v>27</v>
      </c>
      <c r="F17" s="44">
        <v>35</v>
      </c>
      <c r="G17" s="39"/>
      <c r="H17" s="39">
        <v>5</v>
      </c>
      <c r="I17" s="39"/>
      <c r="J17" s="41"/>
    </row>
    <row r="18" spans="1:10" s="88" customFormat="1" ht="25.5" customHeight="1" x14ac:dyDescent="0.35">
      <c r="A18" s="36" t="s">
        <v>77</v>
      </c>
      <c r="B18" s="37" t="s">
        <v>28</v>
      </c>
      <c r="C18" s="38">
        <v>6</v>
      </c>
      <c r="D18" s="38" t="s">
        <v>61</v>
      </c>
      <c r="E18" s="37" t="s">
        <v>29</v>
      </c>
      <c r="F18" s="86">
        <v>42</v>
      </c>
      <c r="G18" s="38"/>
      <c r="H18" s="38">
        <v>6</v>
      </c>
      <c r="I18" s="38"/>
      <c r="J18" s="87"/>
    </row>
    <row r="19" spans="1:10" x14ac:dyDescent="0.35">
      <c r="A19" s="43" t="s">
        <v>78</v>
      </c>
      <c r="B19" s="40" t="s">
        <v>31</v>
      </c>
      <c r="C19" s="39">
        <v>6</v>
      </c>
      <c r="D19" s="39" t="s">
        <v>61</v>
      </c>
      <c r="E19" s="45" t="s">
        <v>30</v>
      </c>
      <c r="F19" s="39">
        <v>42</v>
      </c>
      <c r="G19" s="39">
        <v>6</v>
      </c>
      <c r="H19" s="39"/>
      <c r="I19" s="39"/>
      <c r="J19" s="41"/>
    </row>
    <row r="20" spans="1:10" s="35" customFormat="1" x14ac:dyDescent="0.35">
      <c r="A20" s="43" t="s">
        <v>32</v>
      </c>
      <c r="B20" s="40" t="s">
        <v>33</v>
      </c>
      <c r="C20" s="39">
        <v>5</v>
      </c>
      <c r="D20" s="39" t="s">
        <v>61</v>
      </c>
      <c r="E20" s="40" t="s">
        <v>27</v>
      </c>
      <c r="F20" s="44">
        <v>35</v>
      </c>
      <c r="G20" s="39">
        <v>5</v>
      </c>
      <c r="H20" s="39"/>
      <c r="I20" s="39"/>
      <c r="J20" s="41"/>
    </row>
    <row r="21" spans="1:10" x14ac:dyDescent="0.35">
      <c r="A21" s="43" t="s">
        <v>79</v>
      </c>
      <c r="B21" s="40" t="s">
        <v>34</v>
      </c>
      <c r="C21" s="39">
        <v>5</v>
      </c>
      <c r="D21" s="39" t="s">
        <v>61</v>
      </c>
      <c r="E21" s="40" t="s">
        <v>90</v>
      </c>
      <c r="F21" s="44">
        <v>35</v>
      </c>
      <c r="G21" s="39">
        <v>5</v>
      </c>
      <c r="H21" s="39"/>
      <c r="I21" s="39"/>
      <c r="J21" s="41"/>
    </row>
    <row r="22" spans="1:10" x14ac:dyDescent="0.35">
      <c r="A22" s="43" t="s">
        <v>35</v>
      </c>
      <c r="B22" s="40" t="s">
        <v>36</v>
      </c>
      <c r="C22" s="39">
        <v>4</v>
      </c>
      <c r="D22" s="39" t="s">
        <v>52</v>
      </c>
      <c r="E22" s="40" t="s">
        <v>37</v>
      </c>
      <c r="F22" s="44">
        <v>28</v>
      </c>
      <c r="G22" s="39"/>
      <c r="H22" s="39"/>
      <c r="I22" s="39">
        <v>4</v>
      </c>
      <c r="J22" s="41"/>
    </row>
    <row r="23" spans="1:10" x14ac:dyDescent="0.35">
      <c r="A23" s="43" t="s">
        <v>81</v>
      </c>
      <c r="B23" s="40" t="s">
        <v>38</v>
      </c>
      <c r="C23" s="39">
        <v>6</v>
      </c>
      <c r="D23" s="39" t="s">
        <v>61</v>
      </c>
      <c r="E23" s="45" t="s">
        <v>39</v>
      </c>
      <c r="F23" s="39">
        <v>42</v>
      </c>
      <c r="G23" s="39"/>
      <c r="H23" s="39">
        <v>6</v>
      </c>
      <c r="I23" s="39"/>
      <c r="J23" s="41"/>
    </row>
    <row r="24" spans="1:10" s="35" customFormat="1" x14ac:dyDescent="0.35">
      <c r="A24" s="43" t="s">
        <v>40</v>
      </c>
      <c r="B24" s="40" t="s">
        <v>41</v>
      </c>
      <c r="C24" s="39">
        <v>5</v>
      </c>
      <c r="D24" s="39" t="s">
        <v>61</v>
      </c>
      <c r="E24" s="45" t="s">
        <v>42</v>
      </c>
      <c r="F24" s="39">
        <v>35</v>
      </c>
      <c r="G24" s="39"/>
      <c r="H24" s="39">
        <v>5</v>
      </c>
      <c r="I24" s="39"/>
      <c r="J24" s="41"/>
    </row>
    <row r="25" spans="1:10" x14ac:dyDescent="0.35">
      <c r="A25" s="84" t="s">
        <v>63</v>
      </c>
      <c r="B25" s="85"/>
      <c r="C25" s="104">
        <f>SUM(G25:J25)</f>
        <v>18</v>
      </c>
      <c r="D25" s="109"/>
      <c r="E25" s="106"/>
      <c r="F25" s="107"/>
      <c r="G25" s="108">
        <v>8</v>
      </c>
      <c r="H25" s="51">
        <v>0</v>
      </c>
      <c r="I25" s="51">
        <v>10</v>
      </c>
      <c r="J25" s="52">
        <v>0</v>
      </c>
    </row>
    <row r="26" spans="1:10" x14ac:dyDescent="0.35">
      <c r="A26" s="36" t="s">
        <v>82</v>
      </c>
      <c r="B26" s="37" t="s">
        <v>83</v>
      </c>
      <c r="C26" s="38">
        <v>4</v>
      </c>
      <c r="D26" s="39" t="s">
        <v>61</v>
      </c>
      <c r="E26" s="37" t="s">
        <v>84</v>
      </c>
      <c r="F26" s="39">
        <v>28</v>
      </c>
      <c r="G26" s="53"/>
      <c r="H26" s="53"/>
      <c r="I26" s="53">
        <v>4</v>
      </c>
      <c r="J26" s="54"/>
    </row>
    <row r="27" spans="1:10" x14ac:dyDescent="0.35">
      <c r="A27" s="43" t="s">
        <v>85</v>
      </c>
      <c r="B27" s="40" t="s">
        <v>43</v>
      </c>
      <c r="C27" s="39">
        <v>6</v>
      </c>
      <c r="D27" s="39" t="s">
        <v>61</v>
      </c>
      <c r="E27" s="45" t="s">
        <v>27</v>
      </c>
      <c r="F27" s="39">
        <v>42</v>
      </c>
      <c r="G27" s="39">
        <v>6</v>
      </c>
      <c r="H27" s="39"/>
      <c r="I27" s="39"/>
      <c r="J27" s="41"/>
    </row>
    <row r="28" spans="1:10" s="35" customFormat="1" x14ac:dyDescent="0.35">
      <c r="A28" s="43" t="s">
        <v>44</v>
      </c>
      <c r="B28" s="40" t="s">
        <v>45</v>
      </c>
      <c r="C28" s="39">
        <v>4</v>
      </c>
      <c r="D28" s="39" t="s">
        <v>61</v>
      </c>
      <c r="E28" s="40" t="s">
        <v>123</v>
      </c>
      <c r="F28" s="39">
        <v>28</v>
      </c>
      <c r="G28" s="39"/>
      <c r="H28" s="39"/>
      <c r="I28" s="39">
        <v>4</v>
      </c>
      <c r="J28" s="41"/>
    </row>
    <row r="29" spans="1:10" s="35" customFormat="1" x14ac:dyDescent="0.35">
      <c r="A29" s="43" t="s">
        <v>86</v>
      </c>
      <c r="B29" s="40" t="s">
        <v>46</v>
      </c>
      <c r="C29" s="39">
        <v>4</v>
      </c>
      <c r="D29" s="39" t="s">
        <v>61</v>
      </c>
      <c r="E29" s="37" t="s">
        <v>122</v>
      </c>
      <c r="F29" s="39">
        <v>28</v>
      </c>
      <c r="G29" s="39"/>
      <c r="H29" s="39"/>
      <c r="I29" s="39">
        <v>4</v>
      </c>
      <c r="J29" s="41"/>
    </row>
    <row r="30" spans="1:10" s="35" customFormat="1" x14ac:dyDescent="0.35">
      <c r="A30" s="43" t="s">
        <v>87</v>
      </c>
      <c r="B30" s="40" t="s">
        <v>48</v>
      </c>
      <c r="C30" s="39">
        <v>6</v>
      </c>
      <c r="D30" s="39" t="s">
        <v>61</v>
      </c>
      <c r="E30" s="40" t="s">
        <v>29</v>
      </c>
      <c r="F30" s="39">
        <v>42</v>
      </c>
      <c r="G30" s="39">
        <v>6</v>
      </c>
      <c r="H30" s="39"/>
      <c r="I30" s="39"/>
      <c r="J30" s="41"/>
    </row>
    <row r="31" spans="1:10" s="35" customFormat="1" x14ac:dyDescent="0.35">
      <c r="A31" s="43" t="s">
        <v>49</v>
      </c>
      <c r="B31" s="40" t="s">
        <v>50</v>
      </c>
      <c r="C31" s="39">
        <v>4</v>
      </c>
      <c r="D31" s="39" t="s">
        <v>61</v>
      </c>
      <c r="E31" s="40" t="s">
        <v>64</v>
      </c>
      <c r="F31" s="39">
        <v>28</v>
      </c>
      <c r="G31" s="39"/>
      <c r="H31" s="39"/>
      <c r="I31" s="39">
        <v>4</v>
      </c>
      <c r="J31" s="41"/>
    </row>
    <row r="32" spans="1:10" s="35" customFormat="1" x14ac:dyDescent="0.35">
      <c r="A32" s="43" t="s">
        <v>88</v>
      </c>
      <c r="B32" s="40" t="s">
        <v>89</v>
      </c>
      <c r="C32" s="39">
        <v>6</v>
      </c>
      <c r="D32" s="39" t="s">
        <v>61</v>
      </c>
      <c r="E32" s="40" t="s">
        <v>30</v>
      </c>
      <c r="F32" s="39">
        <v>42</v>
      </c>
      <c r="G32" s="39"/>
      <c r="H32" s="39"/>
      <c r="I32" s="39"/>
      <c r="J32" s="41">
        <v>6</v>
      </c>
    </row>
    <row r="33" spans="1:10" x14ac:dyDescent="0.35">
      <c r="A33" s="36" t="s">
        <v>67</v>
      </c>
      <c r="B33" s="37" t="s">
        <v>68</v>
      </c>
      <c r="C33" s="38">
        <v>9</v>
      </c>
      <c r="D33" s="39" t="s">
        <v>52</v>
      </c>
      <c r="E33" s="37"/>
      <c r="F33" s="39"/>
      <c r="G33" s="39"/>
      <c r="H33" s="39"/>
      <c r="I33" s="39"/>
      <c r="J33" s="41"/>
    </row>
    <row r="34" spans="1:10" x14ac:dyDescent="0.35">
      <c r="A34" s="49" t="s">
        <v>51</v>
      </c>
      <c r="B34" s="89"/>
      <c r="C34" s="104">
        <f>SUM(G34:J34)</f>
        <v>6</v>
      </c>
      <c r="D34" s="109"/>
      <c r="E34" s="106"/>
      <c r="F34" s="107"/>
      <c r="G34" s="83">
        <f>SUM(G35)</f>
        <v>0</v>
      </c>
      <c r="H34" s="83">
        <f>SUM(H35)</f>
        <v>0</v>
      </c>
      <c r="I34" s="83">
        <f>SUM(I35)</f>
        <v>6</v>
      </c>
      <c r="J34" s="98">
        <f>SUM(J35)</f>
        <v>0</v>
      </c>
    </row>
    <row r="35" spans="1:10" x14ac:dyDescent="0.35">
      <c r="A35" s="27" t="s">
        <v>73</v>
      </c>
      <c r="B35" s="28" t="s">
        <v>51</v>
      </c>
      <c r="C35" s="25">
        <v>6</v>
      </c>
      <c r="D35" s="25" t="s">
        <v>52</v>
      </c>
      <c r="E35" s="30" t="s">
        <v>104</v>
      </c>
      <c r="F35" s="25"/>
      <c r="G35" s="28"/>
      <c r="H35" s="25"/>
      <c r="I35" s="25">
        <v>6</v>
      </c>
      <c r="J35" s="29"/>
    </row>
    <row r="36" spans="1:10" x14ac:dyDescent="0.35">
      <c r="A36" s="71" t="s">
        <v>66</v>
      </c>
      <c r="B36" s="90"/>
      <c r="C36" s="114">
        <f>SUM(G36:J36)</f>
        <v>6</v>
      </c>
      <c r="D36" s="115"/>
      <c r="E36" s="116"/>
      <c r="F36" s="117"/>
      <c r="G36" s="127">
        <v>0</v>
      </c>
      <c r="H36" s="127">
        <v>6</v>
      </c>
      <c r="I36" s="127">
        <v>0</v>
      </c>
      <c r="J36" s="128">
        <v>0</v>
      </c>
    </row>
    <row r="37" spans="1:10" x14ac:dyDescent="0.35">
      <c r="A37" s="55"/>
      <c r="B37" s="91" t="s">
        <v>65</v>
      </c>
      <c r="C37" s="110">
        <v>6</v>
      </c>
      <c r="D37" s="111"/>
      <c r="E37" s="112"/>
      <c r="F37" s="113"/>
      <c r="G37" s="57">
        <v>6</v>
      </c>
      <c r="H37" s="56"/>
      <c r="I37" s="57"/>
      <c r="J37" s="58"/>
    </row>
    <row r="38" spans="1:10" x14ac:dyDescent="0.35">
      <c r="A38" s="59" t="s">
        <v>54</v>
      </c>
      <c r="B38" s="60" t="s">
        <v>55</v>
      </c>
      <c r="C38" s="61">
        <v>0</v>
      </c>
      <c r="D38" s="62" t="s">
        <v>52</v>
      </c>
      <c r="E38" s="60"/>
      <c r="F38" s="62">
        <v>42</v>
      </c>
      <c r="G38" s="63"/>
      <c r="H38" s="62"/>
      <c r="I38" s="63"/>
      <c r="J38" s="64"/>
    </row>
    <row r="39" spans="1:10" x14ac:dyDescent="0.35">
      <c r="A39" s="59" t="s">
        <v>56</v>
      </c>
      <c r="B39" s="60" t="s">
        <v>55</v>
      </c>
      <c r="C39" s="61">
        <v>0</v>
      </c>
      <c r="D39" s="62" t="s">
        <v>61</v>
      </c>
      <c r="E39" s="60"/>
      <c r="F39" s="62">
        <v>42</v>
      </c>
      <c r="G39" s="63"/>
      <c r="H39" s="62"/>
      <c r="I39" s="63"/>
      <c r="J39" s="64"/>
    </row>
    <row r="40" spans="1:10" x14ac:dyDescent="0.35">
      <c r="A40" s="59" t="s">
        <v>57</v>
      </c>
      <c r="B40" s="60" t="s">
        <v>55</v>
      </c>
      <c r="C40" s="61">
        <v>0</v>
      </c>
      <c r="D40" s="62" t="s">
        <v>52</v>
      </c>
      <c r="E40" s="60"/>
      <c r="F40" s="62">
        <v>42</v>
      </c>
      <c r="G40" s="63"/>
      <c r="H40" s="62"/>
      <c r="I40" s="63"/>
      <c r="J40" s="64"/>
    </row>
    <row r="41" spans="1:10" x14ac:dyDescent="0.35">
      <c r="A41" s="65" t="s">
        <v>58</v>
      </c>
      <c r="B41" s="66" t="s">
        <v>59</v>
      </c>
      <c r="C41" s="67">
        <v>6</v>
      </c>
      <c r="D41" s="68" t="s">
        <v>61</v>
      </c>
      <c r="E41" s="66"/>
      <c r="F41" s="68">
        <v>42</v>
      </c>
      <c r="G41" s="69"/>
      <c r="H41" s="68"/>
      <c r="I41" s="69"/>
      <c r="J41" s="70"/>
    </row>
    <row r="42" spans="1:10" x14ac:dyDescent="0.35">
      <c r="A42" s="140" t="s">
        <v>53</v>
      </c>
      <c r="B42" s="141"/>
      <c r="C42" s="119">
        <v>6</v>
      </c>
      <c r="D42" s="120"/>
      <c r="E42" s="121"/>
      <c r="F42" s="122"/>
      <c r="G42" s="118">
        <v>6</v>
      </c>
      <c r="H42" s="78">
        <v>0</v>
      </c>
      <c r="I42" s="78">
        <v>0</v>
      </c>
      <c r="J42" s="79">
        <v>0</v>
      </c>
    </row>
    <row r="43" spans="1:10" x14ac:dyDescent="0.35">
      <c r="A43" s="72"/>
      <c r="B43" s="92"/>
      <c r="C43" s="73"/>
      <c r="D43" s="74"/>
      <c r="E43" s="93"/>
      <c r="F43" s="74"/>
      <c r="G43" s="76"/>
      <c r="H43" s="76"/>
      <c r="I43" s="76"/>
      <c r="J43" s="77"/>
    </row>
    <row r="44" spans="1:10" x14ac:dyDescent="0.35">
      <c r="A44" s="142" t="s">
        <v>60</v>
      </c>
      <c r="B44" s="143"/>
      <c r="C44" s="123">
        <f>SUM(G45:J45)</f>
        <v>24</v>
      </c>
      <c r="D44" s="124"/>
      <c r="E44" s="125"/>
      <c r="F44" s="126"/>
      <c r="G44" s="94">
        <f t="shared" ref="G44:J44" si="0">G45</f>
        <v>0</v>
      </c>
      <c r="H44" s="94">
        <f t="shared" si="0"/>
        <v>0</v>
      </c>
      <c r="I44" s="94">
        <f t="shared" si="0"/>
        <v>0</v>
      </c>
      <c r="J44" s="99">
        <f t="shared" si="0"/>
        <v>24</v>
      </c>
    </row>
    <row r="45" spans="1:10" x14ac:dyDescent="0.35">
      <c r="A45" s="31" t="s">
        <v>74</v>
      </c>
      <c r="B45" s="32" t="s">
        <v>60</v>
      </c>
      <c r="C45" s="75">
        <v>24</v>
      </c>
      <c r="D45" s="75"/>
      <c r="E45" s="75"/>
      <c r="F45" s="75"/>
      <c r="G45" s="33"/>
      <c r="H45" s="33"/>
      <c r="I45" s="33"/>
      <c r="J45" s="34">
        <v>24</v>
      </c>
    </row>
  </sheetData>
  <autoFilter ref="A7:J7"/>
  <mergeCells count="3">
    <mergeCell ref="A4:J4"/>
    <mergeCell ref="A42:B42"/>
    <mergeCell ref="A44:B44"/>
  </mergeCells>
  <hyperlinks>
    <hyperlink ref="A40" r:id="rId1" display="LCE7302.HT"/>
  </hyperlinks>
  <printOptions horizontalCentered="1"/>
  <pageMargins left="0.51181102362204722" right="0.51181102362204722" top="0.35433070866141736" bottom="0.15748031496062992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RIPOM-18</vt:lpstr>
      <vt:lpstr>RIPOM-17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2018-08-13T09:51:25Z</cp:lastPrinted>
  <dcterms:created xsi:type="dcterms:W3CDTF">2017-08-23T12:36:06Z</dcterms:created>
  <dcterms:modified xsi:type="dcterms:W3CDTF">2019-02-05T07:38:06Z</dcterms:modified>
</cp:coreProperties>
</file>