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ownloads\"/>
    </mc:Choice>
  </mc:AlternateContent>
  <bookViews>
    <workbookView xWindow="0" yWindow="0" windowWidth="23040" windowHeight="9192" activeTab="1"/>
  </bookViews>
  <sheets>
    <sheet name="STSTM-18" sheetId="3" r:id="rId1"/>
    <sheet name="STSTM-19" sheetId="2" r:id="rId2"/>
  </sheets>
  <definedNames>
    <definedName name="_xlnm._FilterDatabase" localSheetId="1" hidden="1">'STSTM-19'!$A$7:$I$7</definedName>
    <definedName name="_xlnm.Print_Area" localSheetId="1">'STSTM-19'!$A$1:$I$41</definedName>
  </definedNames>
  <calcPr calcId="162913"/>
</workbook>
</file>

<file path=xl/calcChain.xml><?xml version="1.0" encoding="utf-8"?>
<calcChain xmlns="http://schemas.openxmlformats.org/spreadsheetml/2006/main">
  <c r="C40" i="2" l="1"/>
  <c r="C37" i="2"/>
  <c r="C29" i="2"/>
  <c r="I13" i="2"/>
  <c r="I12" i="2" s="1"/>
  <c r="H13" i="2"/>
  <c r="H12" i="2" s="1"/>
  <c r="G13" i="2"/>
  <c r="G12" i="2" s="1"/>
  <c r="F13" i="2"/>
  <c r="C13" i="2" s="1"/>
  <c r="I10" i="2"/>
  <c r="H10" i="2"/>
  <c r="G10" i="2"/>
  <c r="F10" i="2"/>
  <c r="C10" i="2" l="1"/>
  <c r="F12" i="2"/>
  <c r="C12" i="2" s="1"/>
  <c r="C40" i="3"/>
  <c r="C37" i="3"/>
  <c r="C29" i="3"/>
  <c r="I13" i="3"/>
  <c r="I12" i="3" s="1"/>
  <c r="H13" i="3"/>
  <c r="H12" i="3" s="1"/>
  <c r="G13" i="3"/>
  <c r="G12" i="3" s="1"/>
  <c r="F13" i="3"/>
  <c r="F12" i="3" s="1"/>
  <c r="I10" i="3"/>
  <c r="H10" i="3"/>
  <c r="G10" i="3"/>
  <c r="F10" i="3"/>
  <c r="C9" i="2" l="1"/>
  <c r="C12" i="3"/>
  <c r="C13" i="3"/>
  <c r="C10" i="3"/>
  <c r="C9" i="3" l="1"/>
</calcChain>
</file>

<file path=xl/sharedStrings.xml><?xml version="1.0" encoding="utf-8"?>
<sst xmlns="http://schemas.openxmlformats.org/spreadsheetml/2006/main" count="192" uniqueCount="79">
  <si>
    <t>Tallinna Ülikool</t>
  </si>
  <si>
    <t>Ühiskonnateaduste instituut</t>
  </si>
  <si>
    <t>Ainekood</t>
  </si>
  <si>
    <t>Õppeaine nimetus</t>
  </si>
  <si>
    <t>EAP</t>
  </si>
  <si>
    <t>Hindamis-viis</t>
  </si>
  <si>
    <t>Tundide 
arv</t>
  </si>
  <si>
    <t>I sem</t>
  </si>
  <si>
    <t>II sem</t>
  </si>
  <si>
    <t>III sem</t>
  </si>
  <si>
    <t>IV sem</t>
  </si>
  <si>
    <t>KOKKU EAP</t>
  </si>
  <si>
    <t>Üleülikoolilised ained</t>
  </si>
  <si>
    <t>YID6001.YM</t>
  </si>
  <si>
    <t>Interdistsiplinaarne projekt</t>
  </si>
  <si>
    <t>A</t>
  </si>
  <si>
    <t>Erialaained</t>
  </si>
  <si>
    <t>1. Eriala kohustuslikud ained</t>
  </si>
  <si>
    <t>E</t>
  </si>
  <si>
    <t>LCE6401 / LCE6402 / LCE6403 / LCE7302</t>
  </si>
  <si>
    <t>Erialane võõrkeel</t>
  </si>
  <si>
    <t>STP7105.YK</t>
  </si>
  <si>
    <t>Euroopa Liidu sotsiaalpoliitika</t>
  </si>
  <si>
    <t xml:space="preserve">E </t>
  </si>
  <si>
    <t>STS7422.YK</t>
  </si>
  <si>
    <t>Gerontoloogiline sotsiaaltöö ja omastehooldus</t>
  </si>
  <si>
    <t>STS7451.YK</t>
  </si>
  <si>
    <t>Magistriseminar I</t>
  </si>
  <si>
    <t>STS7438.YK</t>
  </si>
  <si>
    <t>Rahvatervis ja heaolu</t>
  </si>
  <si>
    <t>STS7440.YK</t>
  </si>
  <si>
    <t>Vaimse tervise probleemid, riskikäitumine ja sekkumine</t>
  </si>
  <si>
    <t>STS7442.YK</t>
  </si>
  <si>
    <t>Sotsiaaltöö maa- ja linnapiirkonnas</t>
  </si>
  <si>
    <t>STS7444.YK</t>
  </si>
  <si>
    <t>Sotsiaaltöö puudega inimestega</t>
  </si>
  <si>
    <t>STS7445.YK</t>
  </si>
  <si>
    <t>Sotsiaaltöö vähemuste ja sisserännanutega</t>
  </si>
  <si>
    <t>STS7446.YK</t>
  </si>
  <si>
    <t>STP7108.YK</t>
  </si>
  <si>
    <t>Võrdlev sotsiaalpoliitika</t>
  </si>
  <si>
    <t>STS7452.YK</t>
  </si>
  <si>
    <t>Magistriseminar II</t>
  </si>
  <si>
    <t>2. Eriala valikained</t>
  </si>
  <si>
    <t>STS7447.YK</t>
  </si>
  <si>
    <t>Sotsiaaltöö kliendiga: nõustamine</t>
  </si>
  <si>
    <t>STL7109.YK</t>
  </si>
  <si>
    <t>Lastekaitse käsitlused</t>
  </si>
  <si>
    <t>STS7449.YK</t>
  </si>
  <si>
    <t>Sooline vägivald ja ohvriabi</t>
  </si>
  <si>
    <t>STS7448.YK</t>
  </si>
  <si>
    <t>Välispraktika</t>
  </si>
  <si>
    <t>3. Praktika</t>
  </si>
  <si>
    <t>STS7450.YK</t>
  </si>
  <si>
    <t>Praktika</t>
  </si>
  <si>
    <t>Vabaained</t>
  </si>
  <si>
    <t>Eesti keel (tasandusaine)</t>
  </si>
  <si>
    <t>STS7436.YK</t>
  </si>
  <si>
    <t>Ülevaade sotsiaaltööst*</t>
  </si>
  <si>
    <t>Magistritöö</t>
  </si>
  <si>
    <t>S-2018</t>
  </si>
  <si>
    <t>STS7502.YK</t>
  </si>
  <si>
    <t>Rahvastiku protsessid ja rahvastikuarengu põhikäsitlused</t>
  </si>
  <si>
    <t>K-2019</t>
  </si>
  <si>
    <t>MA sotsiaaltöö õppekava nominaaljaotus 2018.a sisseastujatele (eestikeelne õppekava)</t>
  </si>
  <si>
    <t>STSTM-18</t>
  </si>
  <si>
    <t>S-2019</t>
  </si>
  <si>
    <t>K-2020</t>
  </si>
  <si>
    <t>STL7401.YK</t>
  </si>
  <si>
    <t>Sotsiaaltöö teoreetilised mudelid</t>
  </si>
  <si>
    <t>YKI7003.YK</t>
  </si>
  <si>
    <t>Uurimiskujundus ja tekstiloome</t>
  </si>
  <si>
    <t xml:space="preserve">STL7132.YK </t>
  </si>
  <si>
    <t>Sotsiaalne ettevõtlus ja kogukonna areng</t>
  </si>
  <si>
    <t>Tööturg ja tööturu teenused</t>
  </si>
  <si>
    <t>STSTM-19</t>
  </si>
  <si>
    <t>MA sotsiaaltöö õppekava nominaaljaotus 2019.a sisseastujatele (eestikeelne õppekava)</t>
  </si>
  <si>
    <t>S-2020</t>
  </si>
  <si>
    <t>K-2021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</si>
</sst>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</font>
    <font>
      <b/>
      <sz val="11"/>
      <color rgb="FF000000"/>
      <name val="Calibri"/>
    </font>
    <font>
      <b/>
      <sz val="15"/>
      <color rgb="FF000000"/>
      <name val="Calibri"/>
    </font>
    <font>
      <b/>
      <sz val="11"/>
      <color rgb="FF0000FF"/>
      <name val="Calibri"/>
    </font>
    <font>
      <sz val="8"/>
      <name val="Calibri"/>
    </font>
    <font>
      <b/>
      <sz val="10"/>
      <color rgb="FFFF0000"/>
      <name val="Calibri"/>
    </font>
    <font>
      <b/>
      <sz val="10"/>
      <name val="Calibri"/>
    </font>
    <font>
      <b/>
      <sz val="8"/>
      <name val="Calibri"/>
    </font>
    <font>
      <sz val="10"/>
      <name val="Calibri"/>
    </font>
    <font>
      <sz val="10"/>
      <color rgb="FF000000"/>
      <name val="Calibri"/>
    </font>
    <font>
      <sz val="11"/>
      <name val="Calibri"/>
    </font>
    <font>
      <b/>
      <sz val="10"/>
      <color rgb="FF000000"/>
      <name val="Calibri"/>
    </font>
    <font>
      <b/>
      <sz val="11"/>
      <name val="Calibri"/>
    </font>
    <font>
      <sz val="10"/>
      <color rgb="FFFF0000"/>
      <name val="Calibri"/>
    </font>
    <font>
      <sz val="11"/>
      <name val="Calibri"/>
    </font>
    <font>
      <sz val="11"/>
      <color rgb="FF000000"/>
      <name val="Calibri"/>
      <family val="2"/>
      <charset val="186"/>
    </font>
    <font>
      <sz val="11"/>
      <color theme="8"/>
      <name val="Calibri"/>
      <family val="2"/>
      <charset val="186"/>
    </font>
    <font>
      <sz val="10"/>
      <color theme="8"/>
      <name val="Calibri"/>
      <family val="2"/>
      <charset val="186"/>
    </font>
    <font>
      <sz val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8080"/>
        <bgColor rgb="FFFF8080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9" fillId="0" borderId="0" xfId="0" applyFont="1"/>
    <xf numFmtId="0" fontId="11" fillId="5" borderId="16" xfId="0" applyFont="1" applyFill="1" applyBorder="1" applyAlignment="1">
      <alignment horizontal="center" vertical="center"/>
    </xf>
    <xf numFmtId="1" fontId="12" fillId="4" borderId="16" xfId="0" applyNumberFormat="1" applyFont="1" applyFill="1" applyBorder="1" applyAlignment="1">
      <alignment horizontal="center" vertical="center"/>
    </xf>
    <xf numFmtId="1" fontId="12" fillId="4" borderId="13" xfId="0" applyNumberFormat="1" applyFont="1" applyFill="1" applyBorder="1" applyAlignment="1">
      <alignment horizontal="center" vertical="center"/>
    </xf>
    <xf numFmtId="0" fontId="9" fillId="5" borderId="0" xfId="0" applyFont="1" applyFill="1" applyBorder="1"/>
    <xf numFmtId="1" fontId="13" fillId="5" borderId="9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vertical="center"/>
    </xf>
    <xf numFmtId="0" fontId="9" fillId="5" borderId="23" xfId="0" applyFont="1" applyFill="1" applyBorder="1"/>
    <xf numFmtId="0" fontId="8" fillId="0" borderId="5" xfId="0" applyFont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left" vertical="center"/>
    </xf>
    <xf numFmtId="1" fontId="6" fillId="5" borderId="24" xfId="0" applyNumberFormat="1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1" fontId="12" fillId="4" borderId="20" xfId="0" applyNumberFormat="1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1" fontId="6" fillId="5" borderId="31" xfId="0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5" borderId="2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" fontId="8" fillId="5" borderId="9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0" fontId="16" fillId="0" borderId="0" xfId="0" applyFont="1"/>
    <xf numFmtId="0" fontId="12" fillId="4" borderId="10" xfId="0" applyFont="1" applyFill="1" applyBorder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7" borderId="26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33" xfId="0" applyFont="1" applyBorder="1" applyAlignment="1"/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vertical="center" wrapText="1"/>
    </xf>
    <xf numFmtId="0" fontId="0" fillId="0" borderId="37" xfId="0" applyFont="1" applyBorder="1" applyAlignment="1">
      <alignment horizontal="center"/>
    </xf>
    <xf numFmtId="1" fontId="8" fillId="5" borderId="36" xfId="0" applyNumberFormat="1" applyFont="1" applyFill="1" applyBorder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0" fontId="0" fillId="0" borderId="38" xfId="0" applyFont="1" applyBorder="1" applyAlignment="1"/>
    <xf numFmtId="0" fontId="11" fillId="5" borderId="41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/>
    <xf numFmtId="0" fontId="11" fillId="5" borderId="43" xfId="0" applyFont="1" applyFill="1" applyBorder="1" applyAlignment="1">
      <alignment horizontal="center" vertical="center"/>
    </xf>
    <xf numFmtId="0" fontId="0" fillId="0" borderId="42" xfId="0" applyFont="1" applyBorder="1" applyAlignment="1"/>
    <xf numFmtId="1" fontId="8" fillId="5" borderId="23" xfId="0" applyNumberFormat="1" applyFont="1" applyFill="1" applyBorder="1" applyAlignment="1">
      <alignment horizontal="center" vertical="center"/>
    </xf>
    <xf numFmtId="1" fontId="1" fillId="5" borderId="44" xfId="0" applyNumberFormat="1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 wrapText="1"/>
    </xf>
    <xf numFmtId="0" fontId="9" fillId="5" borderId="45" xfId="0" applyFont="1" applyFill="1" applyBorder="1"/>
    <xf numFmtId="0" fontId="8" fillId="0" borderId="48" xfId="0" applyFont="1" applyFill="1" applyBorder="1" applyAlignment="1">
      <alignment vertical="center" wrapText="1"/>
    </xf>
    <xf numFmtId="0" fontId="6" fillId="5" borderId="4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/>
    <xf numFmtId="0" fontId="12" fillId="4" borderId="12" xfId="0" applyFont="1" applyFill="1" applyBorder="1" applyAlignment="1">
      <alignment horizontal="left" vertical="center"/>
    </xf>
    <xf numFmtId="0" fontId="14" fillId="0" borderId="9" xfId="0" applyFont="1" applyBorder="1"/>
    <xf numFmtId="0" fontId="8" fillId="0" borderId="0" xfId="0" applyFont="1" applyAlignment="1">
      <alignment horizontal="left" wrapText="1"/>
    </xf>
    <xf numFmtId="0" fontId="12" fillId="4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showRowColHeaders="0" workbookViewId="0">
      <selection activeCell="K16" sqref="K16"/>
    </sheetView>
  </sheetViews>
  <sheetFormatPr defaultRowHeight="14.4" x14ac:dyDescent="0.3"/>
  <cols>
    <col min="1" max="1" width="11.33203125" customWidth="1"/>
    <col min="2" max="2" width="27.109375" customWidth="1"/>
    <col min="3" max="3" width="6.44140625" customWidth="1"/>
    <col min="4" max="4" width="5.33203125" customWidth="1"/>
    <col min="5" max="5" width="12.109375" customWidth="1"/>
  </cols>
  <sheetData>
    <row r="1" spans="1:9" x14ac:dyDescent="0.3">
      <c r="A1" s="1" t="s">
        <v>0</v>
      </c>
      <c r="B1" s="1"/>
      <c r="C1" s="1"/>
      <c r="D1" s="2"/>
      <c r="E1" s="2"/>
      <c r="F1" s="1"/>
      <c r="G1" s="2"/>
      <c r="H1" s="2"/>
      <c r="I1" s="2"/>
    </row>
    <row r="2" spans="1:9" x14ac:dyDescent="0.3">
      <c r="A2" s="1" t="s">
        <v>1</v>
      </c>
      <c r="B2" s="1"/>
      <c r="C2" s="1"/>
      <c r="D2" s="2"/>
      <c r="E2" s="2"/>
      <c r="F2" s="1"/>
      <c r="G2" s="2"/>
      <c r="H2" s="2"/>
      <c r="I2" s="2"/>
    </row>
    <row r="3" spans="1:9" x14ac:dyDescent="0.3">
      <c r="A3" s="1"/>
      <c r="B3" s="1"/>
      <c r="C3" s="1"/>
      <c r="D3" s="2"/>
      <c r="E3" s="2"/>
      <c r="F3" s="1"/>
      <c r="G3" s="2"/>
      <c r="H3" s="2"/>
      <c r="I3" s="2"/>
    </row>
    <row r="4" spans="1:9" x14ac:dyDescent="0.3">
      <c r="A4" s="116" t="s">
        <v>64</v>
      </c>
      <c r="B4" s="117"/>
      <c r="C4" s="117"/>
      <c r="D4" s="117"/>
      <c r="E4" s="117"/>
      <c r="F4" s="117"/>
      <c r="G4" s="117"/>
      <c r="H4" s="117"/>
      <c r="I4" s="117"/>
    </row>
    <row r="5" spans="1:9" ht="19.8" x14ac:dyDescent="0.3">
      <c r="A5" s="3"/>
      <c r="B5" s="4"/>
      <c r="C5" s="4"/>
      <c r="D5" s="5" t="s">
        <v>65</v>
      </c>
      <c r="E5" s="92"/>
      <c r="F5" s="3"/>
      <c r="G5" s="92"/>
      <c r="H5" s="92"/>
      <c r="I5" s="92"/>
    </row>
    <row r="6" spans="1:9" ht="30.6" x14ac:dyDescent="0.3">
      <c r="A6" s="6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9" t="s">
        <v>60</v>
      </c>
      <c r="G6" s="9" t="s">
        <v>63</v>
      </c>
      <c r="H6" s="9" t="s">
        <v>66</v>
      </c>
      <c r="I6" s="90" t="s">
        <v>67</v>
      </c>
    </row>
    <row r="7" spans="1:9" x14ac:dyDescent="0.3">
      <c r="A7" s="10"/>
      <c r="B7" s="11"/>
      <c r="C7" s="11"/>
      <c r="D7" s="12"/>
      <c r="E7" s="13"/>
      <c r="F7" s="14"/>
      <c r="G7" s="14"/>
      <c r="H7" s="14"/>
      <c r="I7" s="14"/>
    </row>
    <row r="8" spans="1:9" x14ac:dyDescent="0.3">
      <c r="A8" s="15"/>
      <c r="B8" s="62"/>
      <c r="C8" s="63"/>
      <c r="D8" s="64"/>
      <c r="E8" s="16"/>
      <c r="F8" s="17" t="s">
        <v>7</v>
      </c>
      <c r="G8" s="17" t="s">
        <v>8</v>
      </c>
      <c r="H8" s="17" t="s">
        <v>9</v>
      </c>
      <c r="I8" s="17" t="s">
        <v>10</v>
      </c>
    </row>
    <row r="9" spans="1:9" x14ac:dyDescent="0.3">
      <c r="A9" s="18"/>
      <c r="B9" s="19" t="s">
        <v>11</v>
      </c>
      <c r="C9" s="20">
        <f>SUM(C10+C12+C37+C40)</f>
        <v>120</v>
      </c>
      <c r="D9" s="21"/>
      <c r="E9" s="16"/>
      <c r="F9" s="22">
        <v>33</v>
      </c>
      <c r="G9" s="22">
        <v>33</v>
      </c>
      <c r="H9" s="22">
        <v>36</v>
      </c>
      <c r="I9" s="22">
        <v>31</v>
      </c>
    </row>
    <row r="10" spans="1:9" x14ac:dyDescent="0.3">
      <c r="A10" s="47" t="s">
        <v>12</v>
      </c>
      <c r="B10" s="48"/>
      <c r="C10" s="82">
        <f>SUM(F10:I10)</f>
        <v>6</v>
      </c>
      <c r="D10" s="24"/>
      <c r="E10" s="23"/>
      <c r="F10" s="25">
        <f t="shared" ref="F10:I10" si="0">SUM(F11)</f>
        <v>0</v>
      </c>
      <c r="G10" s="26">
        <f t="shared" si="0"/>
        <v>6</v>
      </c>
      <c r="H10" s="26">
        <f t="shared" si="0"/>
        <v>0</v>
      </c>
      <c r="I10" s="65">
        <f t="shared" si="0"/>
        <v>0</v>
      </c>
    </row>
    <row r="11" spans="1:9" x14ac:dyDescent="0.3">
      <c r="A11" s="36" t="s">
        <v>13</v>
      </c>
      <c r="B11" s="40" t="s">
        <v>14</v>
      </c>
      <c r="C11" s="37">
        <v>6</v>
      </c>
      <c r="D11" s="60" t="s">
        <v>15</v>
      </c>
      <c r="E11" s="67"/>
      <c r="F11" s="66"/>
      <c r="G11" s="37">
        <v>6</v>
      </c>
      <c r="H11" s="37"/>
      <c r="I11" s="67"/>
    </row>
    <row r="12" spans="1:9" x14ac:dyDescent="0.3">
      <c r="A12" s="76" t="s">
        <v>16</v>
      </c>
      <c r="B12" s="77"/>
      <c r="C12" s="82">
        <f t="shared" ref="C12:C13" si="1">SUM(F12:I12)</f>
        <v>84</v>
      </c>
      <c r="D12" s="78"/>
      <c r="E12" s="79"/>
      <c r="F12" s="29">
        <f>SUM(F13+F29+F35)</f>
        <v>27</v>
      </c>
      <c r="G12" s="30">
        <f>SUM(G13+G29+G35)</f>
        <v>27</v>
      </c>
      <c r="H12" s="30">
        <f>SUM(H13+H29+H35)</f>
        <v>27</v>
      </c>
      <c r="I12" s="68">
        <f>SUM(I13+I29+I35)</f>
        <v>3</v>
      </c>
    </row>
    <row r="13" spans="1:9" x14ac:dyDescent="0.3">
      <c r="A13" s="75" t="s">
        <v>17</v>
      </c>
      <c r="B13" s="31"/>
      <c r="C13" s="83">
        <f t="shared" si="1"/>
        <v>66</v>
      </c>
      <c r="D13" s="32"/>
      <c r="E13" s="33"/>
      <c r="F13" s="28">
        <f>SUM(F14:F28)</f>
        <v>23</v>
      </c>
      <c r="G13" s="35">
        <f>SUM(G14:G28)</f>
        <v>23</v>
      </c>
      <c r="H13" s="35">
        <f>SUM(H14:H28)</f>
        <v>17</v>
      </c>
      <c r="I13" s="69">
        <f>SUM(I14:I28)</f>
        <v>3</v>
      </c>
    </row>
    <row r="14" spans="1:9" ht="55.2" x14ac:dyDescent="0.3">
      <c r="A14" s="54" t="s">
        <v>19</v>
      </c>
      <c r="B14" s="59" t="s">
        <v>20</v>
      </c>
      <c r="C14" s="41">
        <v>6</v>
      </c>
      <c r="D14" s="45"/>
      <c r="E14" s="37"/>
      <c r="F14" s="36"/>
      <c r="G14" s="37">
        <v>6</v>
      </c>
      <c r="H14" s="37"/>
      <c r="I14" s="67"/>
    </row>
    <row r="15" spans="1:9" x14ac:dyDescent="0.3">
      <c r="A15" s="54" t="s">
        <v>21</v>
      </c>
      <c r="B15" s="59" t="s">
        <v>22</v>
      </c>
      <c r="C15" s="41">
        <v>4</v>
      </c>
      <c r="D15" s="37" t="s">
        <v>23</v>
      </c>
      <c r="E15" s="37">
        <v>28</v>
      </c>
      <c r="F15" s="39"/>
      <c r="G15" s="37">
        <v>4</v>
      </c>
      <c r="H15" s="37"/>
      <c r="I15" s="67"/>
    </row>
    <row r="16" spans="1:9" ht="27.6" x14ac:dyDescent="0.3">
      <c r="A16" s="54" t="s">
        <v>24</v>
      </c>
      <c r="B16" s="59" t="s">
        <v>25</v>
      </c>
      <c r="C16" s="41">
        <v>4</v>
      </c>
      <c r="D16" s="37" t="s">
        <v>23</v>
      </c>
      <c r="E16" s="38">
        <v>28</v>
      </c>
      <c r="F16" s="39">
        <v>4</v>
      </c>
      <c r="G16" s="37"/>
      <c r="H16" s="37"/>
      <c r="I16" s="67"/>
    </row>
    <row r="17" spans="1:21" x14ac:dyDescent="0.3">
      <c r="A17" s="54" t="s">
        <v>26</v>
      </c>
      <c r="B17" s="59" t="s">
        <v>27</v>
      </c>
      <c r="C17" s="41">
        <v>3</v>
      </c>
      <c r="D17" s="37" t="s">
        <v>15</v>
      </c>
      <c r="E17" s="38">
        <v>21</v>
      </c>
      <c r="F17" s="39"/>
      <c r="G17" s="37"/>
      <c r="H17" s="37">
        <v>3</v>
      </c>
      <c r="I17" s="67"/>
    </row>
    <row r="18" spans="1:21" x14ac:dyDescent="0.3">
      <c r="A18" s="54" t="s">
        <v>28</v>
      </c>
      <c r="B18" s="59" t="s">
        <v>29</v>
      </c>
      <c r="C18" s="41">
        <v>5</v>
      </c>
      <c r="D18" s="37" t="s">
        <v>23</v>
      </c>
      <c r="E18" s="38">
        <v>35</v>
      </c>
      <c r="F18" s="39">
        <v>5</v>
      </c>
      <c r="G18" s="37"/>
      <c r="H18" s="37"/>
      <c r="I18" s="67"/>
    </row>
    <row r="19" spans="1:21" ht="27.6" x14ac:dyDescent="0.3">
      <c r="A19" s="54" t="s">
        <v>61</v>
      </c>
      <c r="B19" s="59" t="s">
        <v>62</v>
      </c>
      <c r="C19" s="41">
        <v>5</v>
      </c>
      <c r="D19" s="37" t="s">
        <v>23</v>
      </c>
      <c r="E19" s="37">
        <v>35</v>
      </c>
      <c r="F19" s="39"/>
      <c r="G19" s="37">
        <v>5</v>
      </c>
      <c r="H19" s="37"/>
      <c r="I19" s="67"/>
    </row>
    <row r="20" spans="1:21" ht="27.6" x14ac:dyDescent="0.3">
      <c r="A20" s="54" t="s">
        <v>30</v>
      </c>
      <c r="B20" s="59" t="s">
        <v>31</v>
      </c>
      <c r="C20" s="41">
        <v>4</v>
      </c>
      <c r="D20" s="37" t="s">
        <v>23</v>
      </c>
      <c r="E20" s="37">
        <v>28</v>
      </c>
      <c r="F20" s="39"/>
      <c r="G20" s="37"/>
      <c r="H20" s="37">
        <v>4</v>
      </c>
      <c r="I20" s="67"/>
    </row>
    <row r="21" spans="1:21" x14ac:dyDescent="0.3">
      <c r="A21" s="54" t="s">
        <v>68</v>
      </c>
      <c r="B21" s="59" t="s">
        <v>69</v>
      </c>
      <c r="C21" s="41">
        <v>5</v>
      </c>
      <c r="D21" s="37" t="s">
        <v>23</v>
      </c>
      <c r="E21" s="38">
        <v>35</v>
      </c>
      <c r="F21" s="39">
        <v>5</v>
      </c>
      <c r="G21" s="37"/>
      <c r="H21" s="37"/>
      <c r="I21" s="67"/>
    </row>
    <row r="22" spans="1:21" ht="27.6" x14ac:dyDescent="0.3">
      <c r="A22" s="54" t="s">
        <v>32</v>
      </c>
      <c r="B22" s="59" t="s">
        <v>33</v>
      </c>
      <c r="C22" s="41">
        <v>4</v>
      </c>
      <c r="D22" s="37" t="s">
        <v>23</v>
      </c>
      <c r="E22" s="38">
        <v>28</v>
      </c>
      <c r="F22" s="39">
        <v>4</v>
      </c>
      <c r="G22" s="37"/>
      <c r="H22" s="37"/>
      <c r="I22" s="67"/>
    </row>
    <row r="23" spans="1:21" x14ac:dyDescent="0.3">
      <c r="A23" s="54" t="s">
        <v>70</v>
      </c>
      <c r="B23" s="59" t="s">
        <v>71</v>
      </c>
      <c r="C23" s="41">
        <v>6</v>
      </c>
      <c r="D23" s="37" t="s">
        <v>23</v>
      </c>
      <c r="E23" s="38">
        <v>42</v>
      </c>
      <c r="F23" s="39"/>
      <c r="G23" s="37"/>
      <c r="H23" s="37">
        <v>6</v>
      </c>
      <c r="I23" s="67"/>
    </row>
    <row r="24" spans="1:21" x14ac:dyDescent="0.3">
      <c r="A24" s="54" t="s">
        <v>34</v>
      </c>
      <c r="B24" s="59" t="s">
        <v>35</v>
      </c>
      <c r="C24" s="41">
        <v>5</v>
      </c>
      <c r="D24" s="37" t="s">
        <v>23</v>
      </c>
      <c r="E24" s="37">
        <v>35</v>
      </c>
      <c r="F24" s="39">
        <v>5</v>
      </c>
      <c r="G24" s="37"/>
      <c r="H24" s="37"/>
      <c r="I24" s="67"/>
    </row>
    <row r="25" spans="1:21" ht="27.6" x14ac:dyDescent="0.3">
      <c r="A25" s="54" t="s">
        <v>36</v>
      </c>
      <c r="B25" s="59" t="s">
        <v>37</v>
      </c>
      <c r="C25" s="41">
        <v>4</v>
      </c>
      <c r="D25" s="37" t="s">
        <v>23</v>
      </c>
      <c r="E25" s="37">
        <v>28</v>
      </c>
      <c r="F25" s="39"/>
      <c r="G25" s="37"/>
      <c r="H25" s="37">
        <v>4</v>
      </c>
      <c r="I25" s="67"/>
    </row>
    <row r="26" spans="1:21" s="91" customFormat="1" ht="27.6" x14ac:dyDescent="0.3">
      <c r="A26" s="54" t="s">
        <v>44</v>
      </c>
      <c r="B26" s="59" t="s">
        <v>45</v>
      </c>
      <c r="C26" s="41">
        <v>4</v>
      </c>
      <c r="D26" s="37" t="s">
        <v>18</v>
      </c>
      <c r="E26" s="37">
        <v>28</v>
      </c>
      <c r="F26" s="39"/>
      <c r="G26" s="37">
        <v>4</v>
      </c>
      <c r="H26" s="37"/>
      <c r="I26" s="67"/>
    </row>
    <row r="27" spans="1:21" x14ac:dyDescent="0.3">
      <c r="A27" s="54" t="s">
        <v>39</v>
      </c>
      <c r="B27" s="59" t="s">
        <v>40</v>
      </c>
      <c r="C27" s="41">
        <v>4</v>
      </c>
      <c r="D27" s="37" t="s">
        <v>23</v>
      </c>
      <c r="E27" s="37">
        <v>28</v>
      </c>
      <c r="F27" s="39"/>
      <c r="G27" s="37">
        <v>4</v>
      </c>
      <c r="H27" s="37"/>
      <c r="I27" s="67"/>
    </row>
    <row r="28" spans="1:21" x14ac:dyDescent="0.3">
      <c r="A28" s="54" t="s">
        <v>41</v>
      </c>
      <c r="B28" s="59" t="s">
        <v>42</v>
      </c>
      <c r="C28" s="41">
        <v>3</v>
      </c>
      <c r="D28" s="41" t="s">
        <v>15</v>
      </c>
      <c r="E28" s="41">
        <v>21</v>
      </c>
      <c r="F28" s="42"/>
      <c r="G28" s="41"/>
      <c r="H28" s="41"/>
      <c r="I28" s="70">
        <v>3</v>
      </c>
    </row>
    <row r="29" spans="1:21" x14ac:dyDescent="0.3">
      <c r="A29" s="114" t="s">
        <v>43</v>
      </c>
      <c r="B29" s="112"/>
      <c r="C29" s="110">
        <f>SUM(F29:I29)</f>
        <v>12</v>
      </c>
      <c r="D29" s="109"/>
      <c r="E29" s="101"/>
      <c r="F29" s="102">
        <v>4</v>
      </c>
      <c r="G29" s="104">
        <v>4</v>
      </c>
      <c r="H29" s="104">
        <v>4</v>
      </c>
      <c r="I29" s="107">
        <v>0</v>
      </c>
    </row>
    <row r="30" spans="1:21" s="95" customFormat="1" ht="27.6" x14ac:dyDescent="0.3">
      <c r="A30" s="113" t="s">
        <v>72</v>
      </c>
      <c r="B30" s="111" t="s">
        <v>73</v>
      </c>
      <c r="C30" s="105">
        <v>4</v>
      </c>
      <c r="D30" s="105" t="s">
        <v>18</v>
      </c>
      <c r="E30" s="100">
        <v>28</v>
      </c>
      <c r="F30" s="103"/>
      <c r="G30" s="105">
        <v>4</v>
      </c>
      <c r="H30" s="106"/>
      <c r="I30" s="10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</row>
    <row r="31" spans="1:21" x14ac:dyDescent="0.3">
      <c r="A31" s="99" t="s">
        <v>46</v>
      </c>
      <c r="B31" s="93" t="s">
        <v>47</v>
      </c>
      <c r="C31" s="97">
        <v>4</v>
      </c>
      <c r="D31" s="98" t="s">
        <v>18</v>
      </c>
      <c r="E31" s="45">
        <v>28</v>
      </c>
      <c r="F31" s="96">
        <v>4</v>
      </c>
      <c r="G31" s="45"/>
      <c r="H31" s="45"/>
      <c r="I31" s="94"/>
    </row>
    <row r="32" spans="1:21" x14ac:dyDescent="0.3">
      <c r="A32" s="54" t="s">
        <v>48</v>
      </c>
      <c r="B32" s="59" t="s">
        <v>49</v>
      </c>
      <c r="C32" s="41">
        <v>4</v>
      </c>
      <c r="D32" s="37" t="s">
        <v>18</v>
      </c>
      <c r="E32" s="37">
        <v>28</v>
      </c>
      <c r="F32" s="39"/>
      <c r="G32" s="37"/>
      <c r="H32" s="37"/>
      <c r="I32" s="67">
        <v>4</v>
      </c>
    </row>
    <row r="33" spans="1:9" x14ac:dyDescent="0.3">
      <c r="A33" s="54" t="s">
        <v>38</v>
      </c>
      <c r="B33" s="59" t="s">
        <v>74</v>
      </c>
      <c r="C33" s="41">
        <v>4</v>
      </c>
      <c r="D33" s="37" t="s">
        <v>18</v>
      </c>
      <c r="E33" s="37">
        <v>28</v>
      </c>
      <c r="F33" s="39"/>
      <c r="G33" s="37"/>
      <c r="H33" s="37">
        <v>4</v>
      </c>
      <c r="I33" s="67"/>
    </row>
    <row r="34" spans="1:9" x14ac:dyDescent="0.3">
      <c r="A34" s="54" t="s">
        <v>50</v>
      </c>
      <c r="B34" s="59" t="s">
        <v>51</v>
      </c>
      <c r="C34" s="41">
        <v>9</v>
      </c>
      <c r="D34" s="37" t="s">
        <v>15</v>
      </c>
      <c r="E34" s="37"/>
      <c r="F34" s="39"/>
      <c r="G34" s="37"/>
      <c r="H34" s="37">
        <v>9</v>
      </c>
      <c r="I34" s="67"/>
    </row>
    <row r="35" spans="1:9" x14ac:dyDescent="0.3">
      <c r="A35" s="49" t="s">
        <v>52</v>
      </c>
      <c r="B35" s="31"/>
      <c r="C35" s="83">
        <v>6</v>
      </c>
      <c r="D35" s="46"/>
      <c r="E35" s="33"/>
      <c r="F35" s="50"/>
      <c r="G35" s="51"/>
      <c r="H35" s="51">
        <v>6</v>
      </c>
      <c r="I35" s="72"/>
    </row>
    <row r="36" spans="1:9" x14ac:dyDescent="0.3">
      <c r="A36" s="36" t="s">
        <v>53</v>
      </c>
      <c r="B36" s="59" t="s">
        <v>54</v>
      </c>
      <c r="C36" s="37">
        <v>6</v>
      </c>
      <c r="D36" s="37" t="s">
        <v>15</v>
      </c>
      <c r="E36" s="37">
        <v>18</v>
      </c>
      <c r="F36" s="36"/>
      <c r="G36" s="37"/>
      <c r="H36" s="37">
        <v>6</v>
      </c>
      <c r="I36" s="67"/>
    </row>
    <row r="37" spans="1:9" x14ac:dyDescent="0.3">
      <c r="A37" s="118" t="s">
        <v>55</v>
      </c>
      <c r="B37" s="119"/>
      <c r="C37" s="82">
        <f t="shared" ref="C37" si="2">SUM(F37:I37)</f>
        <v>6</v>
      </c>
      <c r="D37" s="52"/>
      <c r="E37" s="81"/>
      <c r="F37" s="61">
        <v>6</v>
      </c>
      <c r="G37" s="53">
        <v>0</v>
      </c>
      <c r="H37" s="53">
        <v>0</v>
      </c>
      <c r="I37" s="85">
        <v>0</v>
      </c>
    </row>
    <row r="38" spans="1:9" x14ac:dyDescent="0.3">
      <c r="A38" s="54"/>
      <c r="B38" s="59" t="s">
        <v>56</v>
      </c>
      <c r="C38" s="41"/>
      <c r="D38" s="37"/>
      <c r="E38" s="37"/>
      <c r="F38" s="39">
        <v>6</v>
      </c>
      <c r="G38" s="37"/>
      <c r="H38" s="37"/>
      <c r="I38" s="67"/>
    </row>
    <row r="39" spans="1:9" x14ac:dyDescent="0.3">
      <c r="A39" s="54" t="s">
        <v>57</v>
      </c>
      <c r="B39" s="59" t="s">
        <v>58</v>
      </c>
      <c r="C39" s="41">
        <v>6</v>
      </c>
      <c r="D39" s="37" t="s">
        <v>23</v>
      </c>
      <c r="E39" s="37">
        <v>42</v>
      </c>
      <c r="F39" s="39">
        <v>6</v>
      </c>
      <c r="G39" s="37"/>
      <c r="H39" s="37"/>
      <c r="I39" s="67"/>
    </row>
    <row r="40" spans="1:9" x14ac:dyDescent="0.3">
      <c r="A40" s="118" t="s">
        <v>59</v>
      </c>
      <c r="B40" s="119"/>
      <c r="C40" s="82">
        <f t="shared" ref="C40" si="3">SUM(F40:I40)</f>
        <v>24</v>
      </c>
      <c r="D40" s="52"/>
      <c r="E40" s="79"/>
      <c r="F40" s="61">
        <v>0</v>
      </c>
      <c r="G40" s="53">
        <v>0</v>
      </c>
      <c r="H40" s="53">
        <v>0</v>
      </c>
      <c r="I40" s="73">
        <v>24</v>
      </c>
    </row>
    <row r="41" spans="1:9" x14ac:dyDescent="0.3">
      <c r="A41" s="89"/>
      <c r="B41" s="55" t="s">
        <v>59</v>
      </c>
      <c r="C41" s="56">
        <v>24</v>
      </c>
      <c r="D41" s="56" t="s">
        <v>18</v>
      </c>
      <c r="E41" s="56"/>
      <c r="F41" s="57"/>
      <c r="G41" s="56"/>
      <c r="H41" s="56"/>
      <c r="I41" s="74">
        <v>24</v>
      </c>
    </row>
  </sheetData>
  <mergeCells count="3">
    <mergeCell ref="A4:I4"/>
    <mergeCell ref="A37:B37"/>
    <mergeCell ref="A40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62"/>
  <sheetViews>
    <sheetView showGridLines="0"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7" sqref="L17"/>
    </sheetView>
  </sheetViews>
  <sheetFormatPr defaultColWidth="15.109375" defaultRowHeight="15" customHeight="1" x14ac:dyDescent="0.3"/>
  <cols>
    <col min="1" max="1" width="13.5546875" customWidth="1"/>
    <col min="2" max="2" width="31.109375" customWidth="1"/>
    <col min="3" max="3" width="5.6640625" customWidth="1"/>
    <col min="4" max="4" width="7.88671875" customWidth="1"/>
    <col min="5" max="5" width="7.44140625" customWidth="1"/>
    <col min="6" max="9" width="6.6640625" customWidth="1"/>
    <col min="10" max="19" width="7.44140625" customWidth="1"/>
    <col min="20" max="25" width="7" customWidth="1"/>
  </cols>
  <sheetData>
    <row r="1" spans="1:25" ht="14.4" x14ac:dyDescent="0.3">
      <c r="A1" s="1" t="s">
        <v>0</v>
      </c>
      <c r="B1" s="1"/>
      <c r="C1" s="1"/>
      <c r="D1" s="2"/>
      <c r="E1" s="2"/>
      <c r="F1" s="1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4" x14ac:dyDescent="0.3">
      <c r="A2" s="1" t="s">
        <v>1</v>
      </c>
      <c r="B2" s="1"/>
      <c r="C2" s="1"/>
      <c r="D2" s="2"/>
      <c r="E2" s="2"/>
      <c r="F2" s="1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 x14ac:dyDescent="0.3">
      <c r="A3" s="1"/>
      <c r="B3" s="1"/>
      <c r="C3" s="1"/>
      <c r="D3" s="2"/>
      <c r="E3" s="2"/>
      <c r="F3" s="1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6.5" customHeight="1" x14ac:dyDescent="0.3">
      <c r="A4" s="116" t="s">
        <v>76</v>
      </c>
      <c r="B4" s="116"/>
      <c r="C4" s="116"/>
      <c r="D4" s="116"/>
      <c r="E4" s="116"/>
      <c r="F4" s="116"/>
      <c r="G4" s="116"/>
      <c r="H4" s="116"/>
      <c r="I4" s="1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customHeight="1" x14ac:dyDescent="0.3">
      <c r="A5" s="3"/>
      <c r="B5" s="4"/>
      <c r="C5" s="4"/>
      <c r="D5" s="5" t="s">
        <v>75</v>
      </c>
      <c r="E5" s="92"/>
      <c r="F5" s="3"/>
      <c r="G5" s="92"/>
      <c r="H5" s="92"/>
      <c r="I5" s="9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6.25" customHeight="1" x14ac:dyDescent="0.3">
      <c r="A6" s="6" t="s">
        <v>2</v>
      </c>
      <c r="B6" s="7" t="s">
        <v>3</v>
      </c>
      <c r="C6" s="7" t="s">
        <v>4</v>
      </c>
      <c r="D6" s="8" t="s">
        <v>5</v>
      </c>
      <c r="E6" s="8" t="s">
        <v>6</v>
      </c>
      <c r="F6" s="9" t="s">
        <v>66</v>
      </c>
      <c r="G6" s="9" t="s">
        <v>67</v>
      </c>
      <c r="H6" s="9" t="s">
        <v>77</v>
      </c>
      <c r="I6" s="90" t="s">
        <v>78</v>
      </c>
      <c r="J6" s="1"/>
      <c r="K6" s="1"/>
      <c r="L6" s="11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 x14ac:dyDescent="0.3">
      <c r="A7" s="10"/>
      <c r="B7" s="11"/>
      <c r="C7" s="11"/>
      <c r="D7" s="12"/>
      <c r="E7" s="13"/>
      <c r="F7" s="14"/>
      <c r="G7" s="14"/>
      <c r="H7" s="14"/>
      <c r="I7" s="1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3">
      <c r="A8" s="15"/>
      <c r="B8" s="62"/>
      <c r="C8" s="63"/>
      <c r="D8" s="64"/>
      <c r="E8" s="16"/>
      <c r="F8" s="17" t="s">
        <v>7</v>
      </c>
      <c r="G8" s="17" t="s">
        <v>8</v>
      </c>
      <c r="H8" s="17" t="s">
        <v>9</v>
      </c>
      <c r="I8" s="17" t="s">
        <v>10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3">
      <c r="A9" s="18"/>
      <c r="B9" s="19" t="s">
        <v>11</v>
      </c>
      <c r="C9" s="20">
        <f>SUM(C10+C12+C37+C40)</f>
        <v>120</v>
      </c>
      <c r="D9" s="21"/>
      <c r="E9" s="16"/>
      <c r="F9" s="22">
        <v>33</v>
      </c>
      <c r="G9" s="22">
        <v>33</v>
      </c>
      <c r="H9" s="22">
        <v>36</v>
      </c>
      <c r="I9" s="22">
        <v>31</v>
      </c>
      <c r="J9" s="8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3">
      <c r="A10" s="47" t="s">
        <v>12</v>
      </c>
      <c r="B10" s="48"/>
      <c r="C10" s="82">
        <f>SUM(F10:I10)</f>
        <v>6</v>
      </c>
      <c r="D10" s="24"/>
      <c r="E10" s="23"/>
      <c r="F10" s="25">
        <f t="shared" ref="F10:I10" si="0">SUM(F11)</f>
        <v>0</v>
      </c>
      <c r="G10" s="26">
        <f t="shared" si="0"/>
        <v>6</v>
      </c>
      <c r="H10" s="26">
        <f t="shared" si="0"/>
        <v>0</v>
      </c>
      <c r="I10" s="65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">
      <c r="A11" s="36" t="s">
        <v>13</v>
      </c>
      <c r="B11" s="40" t="s">
        <v>14</v>
      </c>
      <c r="C11" s="37">
        <v>6</v>
      </c>
      <c r="D11" s="60" t="s">
        <v>15</v>
      </c>
      <c r="E11" s="67"/>
      <c r="F11" s="66"/>
      <c r="G11" s="37">
        <v>6</v>
      </c>
      <c r="H11" s="37"/>
      <c r="I11" s="6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" customHeight="1" x14ac:dyDescent="0.3">
      <c r="A12" s="76" t="s">
        <v>16</v>
      </c>
      <c r="B12" s="77"/>
      <c r="C12" s="82">
        <f t="shared" ref="C12:C13" si="1">SUM(F12:I12)</f>
        <v>84</v>
      </c>
      <c r="D12" s="78"/>
      <c r="E12" s="79"/>
      <c r="F12" s="29">
        <f>SUM(F13+F29+F35)</f>
        <v>27</v>
      </c>
      <c r="G12" s="30">
        <f>SUM(G13+G29+G35)</f>
        <v>27</v>
      </c>
      <c r="H12" s="30">
        <f>SUM(H13+H29+H35)</f>
        <v>27</v>
      </c>
      <c r="I12" s="68">
        <f>SUM(I13+I29+I35)</f>
        <v>3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" customHeight="1" x14ac:dyDescent="0.3">
      <c r="A13" s="75" t="s">
        <v>17</v>
      </c>
      <c r="B13" s="31"/>
      <c r="C13" s="83">
        <f t="shared" si="1"/>
        <v>66</v>
      </c>
      <c r="D13" s="32"/>
      <c r="E13" s="33"/>
      <c r="F13" s="28">
        <f>SUM(F14:F28)</f>
        <v>23</v>
      </c>
      <c r="G13" s="35">
        <f>SUM(G14:G28)</f>
        <v>23</v>
      </c>
      <c r="H13" s="35">
        <f>SUM(H14:H28)</f>
        <v>17</v>
      </c>
      <c r="I13" s="69">
        <f>SUM(I14:I28)</f>
        <v>3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55.5" customHeight="1" x14ac:dyDescent="0.3">
      <c r="A14" s="54" t="s">
        <v>19</v>
      </c>
      <c r="B14" s="59" t="s">
        <v>20</v>
      </c>
      <c r="C14" s="41">
        <v>6</v>
      </c>
      <c r="D14" s="45"/>
      <c r="E14" s="37"/>
      <c r="F14" s="36"/>
      <c r="G14" s="37">
        <v>6</v>
      </c>
      <c r="H14" s="37"/>
      <c r="I14" s="6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" customHeight="1" x14ac:dyDescent="0.3">
      <c r="A15" s="54" t="s">
        <v>21</v>
      </c>
      <c r="B15" s="59" t="s">
        <v>22</v>
      </c>
      <c r="C15" s="41">
        <v>4</v>
      </c>
      <c r="D15" s="37" t="s">
        <v>23</v>
      </c>
      <c r="E15" s="37">
        <v>28</v>
      </c>
      <c r="F15" s="39"/>
      <c r="G15" s="37">
        <v>4</v>
      </c>
      <c r="H15" s="37"/>
      <c r="I15" s="6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28.5" customHeight="1" x14ac:dyDescent="0.3">
      <c r="A16" s="54" t="s">
        <v>24</v>
      </c>
      <c r="B16" s="59" t="s">
        <v>25</v>
      </c>
      <c r="C16" s="41">
        <v>4</v>
      </c>
      <c r="D16" s="37" t="s">
        <v>23</v>
      </c>
      <c r="E16" s="38">
        <v>28</v>
      </c>
      <c r="F16" s="39">
        <v>4</v>
      </c>
      <c r="G16" s="37"/>
      <c r="H16" s="37"/>
      <c r="I16" s="6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27" customHeight="1" x14ac:dyDescent="0.3">
      <c r="A17" s="54" t="s">
        <v>26</v>
      </c>
      <c r="B17" s="59" t="s">
        <v>27</v>
      </c>
      <c r="C17" s="41">
        <v>3</v>
      </c>
      <c r="D17" s="37" t="s">
        <v>15</v>
      </c>
      <c r="E17" s="38">
        <v>21</v>
      </c>
      <c r="F17" s="39"/>
      <c r="G17" s="37"/>
      <c r="H17" s="37">
        <v>3</v>
      </c>
      <c r="I17" s="6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21.75" customHeight="1" x14ac:dyDescent="0.3">
      <c r="A18" s="54" t="s">
        <v>28</v>
      </c>
      <c r="B18" s="59" t="s">
        <v>29</v>
      </c>
      <c r="C18" s="41">
        <v>5</v>
      </c>
      <c r="D18" s="37" t="s">
        <v>23</v>
      </c>
      <c r="E18" s="38">
        <v>35</v>
      </c>
      <c r="F18" s="39">
        <v>5</v>
      </c>
      <c r="G18" s="37"/>
      <c r="H18" s="37"/>
      <c r="I18" s="6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31.5" customHeight="1" x14ac:dyDescent="0.3">
      <c r="A19" s="54" t="s">
        <v>61</v>
      </c>
      <c r="B19" s="59" t="s">
        <v>62</v>
      </c>
      <c r="C19" s="41">
        <v>5</v>
      </c>
      <c r="D19" s="37" t="s">
        <v>23</v>
      </c>
      <c r="E19" s="37">
        <v>35</v>
      </c>
      <c r="F19" s="39"/>
      <c r="G19" s="37">
        <v>5</v>
      </c>
      <c r="H19" s="37"/>
      <c r="I19" s="6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5.5" customHeight="1" x14ac:dyDescent="0.3">
      <c r="A20" s="54" t="s">
        <v>30</v>
      </c>
      <c r="B20" s="59" t="s">
        <v>31</v>
      </c>
      <c r="C20" s="41">
        <v>4</v>
      </c>
      <c r="D20" s="37" t="s">
        <v>23</v>
      </c>
      <c r="E20" s="37">
        <v>28</v>
      </c>
      <c r="F20" s="39"/>
      <c r="G20" s="37"/>
      <c r="H20" s="37">
        <v>4</v>
      </c>
      <c r="I20" s="6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6.25" customHeight="1" x14ac:dyDescent="0.3">
      <c r="A21" s="54" t="s">
        <v>68</v>
      </c>
      <c r="B21" s="59" t="s">
        <v>69</v>
      </c>
      <c r="C21" s="41">
        <v>5</v>
      </c>
      <c r="D21" s="37" t="s">
        <v>23</v>
      </c>
      <c r="E21" s="38">
        <v>35</v>
      </c>
      <c r="F21" s="39">
        <v>5</v>
      </c>
      <c r="G21" s="37"/>
      <c r="H21" s="37"/>
      <c r="I21" s="6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7" customHeight="1" x14ac:dyDescent="0.3">
      <c r="A22" s="54" t="s">
        <v>32</v>
      </c>
      <c r="B22" s="59" t="s">
        <v>33</v>
      </c>
      <c r="C22" s="41">
        <v>4</v>
      </c>
      <c r="D22" s="37" t="s">
        <v>23</v>
      </c>
      <c r="E22" s="38">
        <v>28</v>
      </c>
      <c r="F22" s="39">
        <v>4</v>
      </c>
      <c r="G22" s="37"/>
      <c r="H22" s="37"/>
      <c r="I22" s="6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0.75" customHeight="1" x14ac:dyDescent="0.3">
      <c r="A23" s="54" t="s">
        <v>70</v>
      </c>
      <c r="B23" s="59" t="s">
        <v>71</v>
      </c>
      <c r="C23" s="41">
        <v>6</v>
      </c>
      <c r="D23" s="37" t="s">
        <v>23</v>
      </c>
      <c r="E23" s="38">
        <v>42</v>
      </c>
      <c r="F23" s="39"/>
      <c r="G23" s="37"/>
      <c r="H23" s="37">
        <v>6</v>
      </c>
      <c r="I23" s="6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4" customHeight="1" x14ac:dyDescent="0.3">
      <c r="A24" s="54" t="s">
        <v>34</v>
      </c>
      <c r="B24" s="59" t="s">
        <v>35</v>
      </c>
      <c r="C24" s="41">
        <v>5</v>
      </c>
      <c r="D24" s="37" t="s">
        <v>23</v>
      </c>
      <c r="E24" s="37">
        <v>35</v>
      </c>
      <c r="F24" s="39">
        <v>5</v>
      </c>
      <c r="G24" s="37"/>
      <c r="H24" s="37"/>
      <c r="I24" s="6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4" customHeight="1" x14ac:dyDescent="0.3">
      <c r="A25" s="54" t="s">
        <v>36</v>
      </c>
      <c r="B25" s="59" t="s">
        <v>37</v>
      </c>
      <c r="C25" s="41">
        <v>4</v>
      </c>
      <c r="D25" s="37" t="s">
        <v>23</v>
      </c>
      <c r="E25" s="37">
        <v>28</v>
      </c>
      <c r="F25" s="39"/>
      <c r="G25" s="37"/>
      <c r="H25" s="37">
        <v>4</v>
      </c>
      <c r="I25" s="6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4" customHeight="1" x14ac:dyDescent="0.3">
      <c r="A26" s="54" t="s">
        <v>44</v>
      </c>
      <c r="B26" s="59" t="s">
        <v>45</v>
      </c>
      <c r="C26" s="41">
        <v>4</v>
      </c>
      <c r="D26" s="37" t="s">
        <v>18</v>
      </c>
      <c r="E26" s="38">
        <v>28</v>
      </c>
      <c r="F26" s="39"/>
      <c r="G26" s="37">
        <v>4</v>
      </c>
      <c r="H26" s="37"/>
      <c r="I26" s="6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" customHeight="1" x14ac:dyDescent="0.3">
      <c r="A27" s="54" t="s">
        <v>39</v>
      </c>
      <c r="B27" s="59" t="s">
        <v>40</v>
      </c>
      <c r="C27" s="41">
        <v>4</v>
      </c>
      <c r="D27" s="37" t="s">
        <v>23</v>
      </c>
      <c r="E27" s="37">
        <v>28</v>
      </c>
      <c r="F27" s="39"/>
      <c r="G27" s="37">
        <v>4</v>
      </c>
      <c r="H27" s="37"/>
      <c r="I27" s="6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24" customHeight="1" x14ac:dyDescent="0.3">
      <c r="A28" s="54" t="s">
        <v>41</v>
      </c>
      <c r="B28" s="59" t="s">
        <v>42</v>
      </c>
      <c r="C28" s="41">
        <v>3</v>
      </c>
      <c r="D28" s="41" t="s">
        <v>15</v>
      </c>
      <c r="E28" s="41">
        <v>21</v>
      </c>
      <c r="F28" s="42"/>
      <c r="G28" s="41"/>
      <c r="H28" s="41"/>
      <c r="I28" s="70">
        <v>3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24" customHeight="1" x14ac:dyDescent="0.3">
      <c r="A29" s="43" t="s">
        <v>43</v>
      </c>
      <c r="B29" s="44"/>
      <c r="C29" s="83">
        <f>SUM(F29:I29)</f>
        <v>12</v>
      </c>
      <c r="D29" s="80"/>
      <c r="E29" s="33"/>
      <c r="F29" s="28">
        <v>4</v>
      </c>
      <c r="G29" s="34">
        <v>4</v>
      </c>
      <c r="H29" s="34">
        <v>4</v>
      </c>
      <c r="I29" s="71"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4" customHeight="1" x14ac:dyDescent="0.3">
      <c r="A30" s="54" t="s">
        <v>72</v>
      </c>
      <c r="B30" s="59" t="s">
        <v>73</v>
      </c>
      <c r="C30" s="41">
        <v>4</v>
      </c>
      <c r="D30" s="37" t="s">
        <v>18</v>
      </c>
      <c r="E30" s="37">
        <v>28</v>
      </c>
      <c r="F30" s="39"/>
      <c r="G30" s="37">
        <v>4</v>
      </c>
      <c r="H30" s="37"/>
      <c r="I30" s="6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5" customHeight="1" x14ac:dyDescent="0.3">
      <c r="A31" s="54" t="s">
        <v>46</v>
      </c>
      <c r="B31" s="59" t="s">
        <v>47</v>
      </c>
      <c r="C31" s="41">
        <v>4</v>
      </c>
      <c r="D31" s="37" t="s">
        <v>18</v>
      </c>
      <c r="E31" s="37">
        <v>28</v>
      </c>
      <c r="F31" s="39">
        <v>4</v>
      </c>
      <c r="G31" s="37"/>
      <c r="H31" s="37"/>
      <c r="I31" s="6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5" customHeight="1" x14ac:dyDescent="0.3">
      <c r="A32" s="54" t="s">
        <v>48</v>
      </c>
      <c r="B32" s="59" t="s">
        <v>49</v>
      </c>
      <c r="C32" s="41">
        <v>4</v>
      </c>
      <c r="D32" s="37" t="s">
        <v>18</v>
      </c>
      <c r="E32" s="37">
        <v>28</v>
      </c>
      <c r="F32" s="39"/>
      <c r="G32" s="37"/>
      <c r="H32" s="37"/>
      <c r="I32" s="67">
        <v>4</v>
      </c>
      <c r="J32" s="8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5" customHeight="1" x14ac:dyDescent="0.3">
      <c r="A33" s="54" t="s">
        <v>38</v>
      </c>
      <c r="B33" s="59" t="s">
        <v>74</v>
      </c>
      <c r="C33" s="41">
        <v>4</v>
      </c>
      <c r="D33" s="37" t="s">
        <v>18</v>
      </c>
      <c r="E33" s="37">
        <v>28</v>
      </c>
      <c r="F33" s="39"/>
      <c r="G33" s="37"/>
      <c r="H33" s="37">
        <v>4</v>
      </c>
      <c r="I33" s="67"/>
      <c r="J33" s="86"/>
      <c r="K33" s="86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5" customHeight="1" x14ac:dyDescent="0.3">
      <c r="A34" s="54" t="s">
        <v>50</v>
      </c>
      <c r="B34" s="59" t="s">
        <v>51</v>
      </c>
      <c r="C34" s="41">
        <v>9</v>
      </c>
      <c r="D34" s="37" t="s">
        <v>15</v>
      </c>
      <c r="E34" s="37"/>
      <c r="F34" s="39"/>
      <c r="G34" s="37"/>
      <c r="H34" s="37">
        <v>9</v>
      </c>
      <c r="I34" s="67"/>
      <c r="J34" s="86"/>
      <c r="K34" s="8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5" customHeight="1" x14ac:dyDescent="0.3">
      <c r="A35" s="49" t="s">
        <v>52</v>
      </c>
      <c r="B35" s="31"/>
      <c r="C35" s="83">
        <v>6</v>
      </c>
      <c r="D35" s="46"/>
      <c r="E35" s="33"/>
      <c r="F35" s="50"/>
      <c r="G35" s="51"/>
      <c r="H35" s="51">
        <v>6</v>
      </c>
      <c r="I35" s="72"/>
      <c r="J35" s="86"/>
      <c r="K35" s="86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5" customHeight="1" x14ac:dyDescent="0.3">
      <c r="A36" s="36" t="s">
        <v>53</v>
      </c>
      <c r="B36" s="59" t="s">
        <v>54</v>
      </c>
      <c r="C36" s="37">
        <v>6</v>
      </c>
      <c r="D36" s="37" t="s">
        <v>15</v>
      </c>
      <c r="E36" s="37">
        <v>18</v>
      </c>
      <c r="F36" s="36"/>
      <c r="G36" s="37"/>
      <c r="H36" s="37">
        <v>6</v>
      </c>
      <c r="I36" s="67"/>
      <c r="J36" s="86"/>
      <c r="K36" s="86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5" customHeight="1" x14ac:dyDescent="0.3">
      <c r="A37" s="118" t="s">
        <v>55</v>
      </c>
      <c r="B37" s="121"/>
      <c r="C37" s="82">
        <f t="shared" ref="C37" si="2">SUM(F37:I37)</f>
        <v>6</v>
      </c>
      <c r="D37" s="52"/>
      <c r="E37" s="81"/>
      <c r="F37" s="61">
        <v>6</v>
      </c>
      <c r="G37" s="53">
        <v>0</v>
      </c>
      <c r="H37" s="53">
        <v>0</v>
      </c>
      <c r="I37" s="85">
        <v>0</v>
      </c>
      <c r="J37" s="86"/>
      <c r="K37" s="8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4" customHeight="1" x14ac:dyDescent="0.3">
      <c r="A38" s="54"/>
      <c r="B38" s="59" t="s">
        <v>56</v>
      </c>
      <c r="C38" s="41"/>
      <c r="D38" s="37"/>
      <c r="E38" s="37"/>
      <c r="F38" s="39">
        <v>6</v>
      </c>
      <c r="G38" s="37"/>
      <c r="H38" s="37"/>
      <c r="I38" s="67"/>
      <c r="J38" s="86"/>
      <c r="K38" s="8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4" customHeight="1" x14ac:dyDescent="0.3">
      <c r="A39" s="54" t="s">
        <v>57</v>
      </c>
      <c r="B39" s="59" t="s">
        <v>58</v>
      </c>
      <c r="C39" s="41">
        <v>6</v>
      </c>
      <c r="D39" s="37" t="s">
        <v>23</v>
      </c>
      <c r="E39" s="37">
        <v>42</v>
      </c>
      <c r="F39" s="39">
        <v>6</v>
      </c>
      <c r="G39" s="37"/>
      <c r="H39" s="37"/>
      <c r="I39" s="67"/>
      <c r="J39" s="86"/>
      <c r="K39" s="8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" customHeight="1" x14ac:dyDescent="0.3">
      <c r="A40" s="118" t="s">
        <v>59</v>
      </c>
      <c r="B40" s="121"/>
      <c r="C40" s="82">
        <f t="shared" ref="C40" si="3">SUM(F40:I40)</f>
        <v>24</v>
      </c>
      <c r="D40" s="52"/>
      <c r="E40" s="79"/>
      <c r="F40" s="61">
        <v>0</v>
      </c>
      <c r="G40" s="53">
        <v>0</v>
      </c>
      <c r="H40" s="53">
        <v>0</v>
      </c>
      <c r="I40" s="73">
        <v>24</v>
      </c>
      <c r="J40" s="86"/>
      <c r="K40" s="8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" customHeight="1" x14ac:dyDescent="0.3">
      <c r="A41" s="89"/>
      <c r="B41" s="55" t="s">
        <v>59</v>
      </c>
      <c r="C41" s="56">
        <v>24</v>
      </c>
      <c r="D41" s="56" t="s">
        <v>18</v>
      </c>
      <c r="E41" s="56"/>
      <c r="F41" s="57"/>
      <c r="G41" s="56"/>
      <c r="H41" s="56"/>
      <c r="I41" s="74">
        <v>24</v>
      </c>
      <c r="J41" s="86"/>
      <c r="K41" s="86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2.75" customHeight="1" x14ac:dyDescent="0.3">
      <c r="A42" s="120"/>
      <c r="B42" s="117"/>
      <c r="C42" s="117"/>
      <c r="D42" s="11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4.4" x14ac:dyDescent="0.3">
      <c r="A43" s="1"/>
      <c r="B43" s="1"/>
      <c r="C43" s="1"/>
      <c r="D43" s="2"/>
      <c r="E43" s="2"/>
      <c r="F43" s="1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4" x14ac:dyDescent="0.3">
      <c r="A44" s="1"/>
      <c r="B44" s="1"/>
      <c r="C44" s="88"/>
      <c r="D44" s="87"/>
      <c r="E44" s="2"/>
      <c r="F44" s="1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4" x14ac:dyDescent="0.3">
      <c r="A45" s="1"/>
      <c r="B45" s="1"/>
      <c r="C45" s="1"/>
      <c r="D45" s="2"/>
      <c r="E45" s="2"/>
      <c r="F45" s="1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4" x14ac:dyDescent="0.3">
      <c r="A46" s="1"/>
      <c r="B46" s="1"/>
      <c r="C46" s="1"/>
      <c r="D46" s="2"/>
      <c r="E46" s="2"/>
      <c r="F46" s="1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4" x14ac:dyDescent="0.3">
      <c r="A47" s="1"/>
      <c r="B47" s="1"/>
      <c r="C47" s="1"/>
      <c r="D47" s="2"/>
      <c r="E47" s="2"/>
      <c r="F47" s="1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4" x14ac:dyDescent="0.3">
      <c r="A48" s="1"/>
      <c r="B48" s="1"/>
      <c r="C48" s="1"/>
      <c r="D48" s="2"/>
      <c r="E48" s="2"/>
      <c r="F48" s="1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4" x14ac:dyDescent="0.3">
      <c r="A49" s="1"/>
      <c r="B49" s="1"/>
      <c r="C49" s="1"/>
      <c r="D49" s="2"/>
      <c r="E49" s="2"/>
      <c r="F49" s="1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4" x14ac:dyDescent="0.3">
      <c r="A50" s="1"/>
      <c r="B50" s="1"/>
      <c r="C50" s="1"/>
      <c r="D50" s="2"/>
      <c r="E50" s="2"/>
      <c r="F50" s="1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4" x14ac:dyDescent="0.3">
      <c r="A51" s="1"/>
      <c r="B51" s="1"/>
      <c r="C51" s="1"/>
      <c r="D51" s="2"/>
      <c r="E51" s="2"/>
      <c r="F51" s="1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4" x14ac:dyDescent="0.3">
      <c r="A52" s="1"/>
      <c r="B52" s="1"/>
      <c r="C52" s="1"/>
      <c r="D52" s="2"/>
      <c r="E52" s="2"/>
      <c r="F52" s="1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4" x14ac:dyDescent="0.3">
      <c r="A53" s="1"/>
      <c r="B53" s="1"/>
      <c r="C53" s="1"/>
      <c r="D53" s="2"/>
      <c r="E53" s="2"/>
      <c r="F53" s="1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4" x14ac:dyDescent="0.3">
      <c r="A54" s="1"/>
      <c r="B54" s="1"/>
      <c r="C54" s="1"/>
      <c r="D54" s="2"/>
      <c r="E54" s="2"/>
      <c r="F54" s="1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4" x14ac:dyDescent="0.3">
      <c r="A55" s="1"/>
      <c r="B55" s="1"/>
      <c r="C55" s="1"/>
      <c r="D55" s="2"/>
      <c r="E55" s="2"/>
      <c r="F55" s="1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4" x14ac:dyDescent="0.3">
      <c r="A56" s="1"/>
      <c r="B56" s="1"/>
      <c r="C56" s="1"/>
      <c r="D56" s="2"/>
      <c r="E56" s="2"/>
      <c r="F56" s="1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4" x14ac:dyDescent="0.3">
      <c r="A57" s="1"/>
      <c r="B57" s="1"/>
      <c r="C57" s="1"/>
      <c r="D57" s="2"/>
      <c r="E57" s="2"/>
      <c r="F57" s="1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4" x14ac:dyDescent="0.3">
      <c r="A58" s="1"/>
      <c r="B58" s="1"/>
      <c r="C58" s="1"/>
      <c r="D58" s="2"/>
      <c r="E58" s="2"/>
      <c r="F58" s="1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4" x14ac:dyDescent="0.3">
      <c r="A59" s="1"/>
      <c r="B59" s="1"/>
      <c r="C59" s="1"/>
      <c r="D59" s="2"/>
      <c r="E59" s="2"/>
      <c r="F59" s="1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4" x14ac:dyDescent="0.3">
      <c r="A60" s="1"/>
      <c r="B60" s="1"/>
      <c r="C60" s="1"/>
      <c r="D60" s="2"/>
      <c r="E60" s="2"/>
      <c r="F60" s="1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4" x14ac:dyDescent="0.3">
      <c r="A61" s="1"/>
      <c r="B61" s="1"/>
      <c r="C61" s="1"/>
      <c r="D61" s="2"/>
      <c r="E61" s="2"/>
      <c r="F61" s="1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4" x14ac:dyDescent="0.3">
      <c r="A62" s="1"/>
      <c r="B62" s="1"/>
      <c r="C62" s="1"/>
      <c r="D62" s="2"/>
      <c r="E62" s="2"/>
      <c r="F62" s="1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</sheetData>
  <autoFilter ref="A7:I7"/>
  <mergeCells count="4">
    <mergeCell ref="A42:D42"/>
    <mergeCell ref="A4:I4"/>
    <mergeCell ref="A37:B37"/>
    <mergeCell ref="A40:B40"/>
  </mergeCells>
  <printOptions horizontalCentered="1"/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STSTM-18</vt:lpstr>
      <vt:lpstr>STSTM-19</vt:lpstr>
      <vt:lpstr>'STSTM-19'!Print_Area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Katre</dc:creator>
  <cp:lastModifiedBy>Windows User</cp:lastModifiedBy>
  <cp:lastPrinted>2017-08-24T12:05:31Z</cp:lastPrinted>
  <dcterms:created xsi:type="dcterms:W3CDTF">2016-11-01T13:28:31Z</dcterms:created>
  <dcterms:modified xsi:type="dcterms:W3CDTF">2019-08-30T06:12:28Z</dcterms:modified>
</cp:coreProperties>
</file>