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edat\OneDrive\Desktop\"/>
    </mc:Choice>
  </mc:AlternateContent>
  <bookViews>
    <workbookView xWindow="0" yWindow="0" windowWidth="11970" windowHeight="7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C58" i="1"/>
  <c r="C42" i="1"/>
  <c r="C35" i="1"/>
  <c r="C27" i="1"/>
  <c r="C11" i="1"/>
  <c r="J10" i="1"/>
  <c r="I10" i="1"/>
  <c r="H10" i="1"/>
  <c r="H72" i="1" s="1"/>
  <c r="G10" i="1"/>
  <c r="G72" i="1" s="1"/>
  <c r="F10" i="1"/>
  <c r="F72" i="1" s="1"/>
  <c r="E10" i="1"/>
  <c r="E72" i="1" s="1"/>
  <c r="J5" i="1"/>
  <c r="J72" i="1" s="1"/>
  <c r="I5" i="1"/>
  <c r="H5" i="1"/>
  <c r="G5" i="1"/>
  <c r="F5" i="1"/>
  <c r="E5" i="1"/>
  <c r="C10" i="1" l="1"/>
  <c r="D72" i="1"/>
  <c r="C72" i="1"/>
</calcChain>
</file>

<file path=xl/sharedStrings.xml><?xml version="1.0" encoding="utf-8"?>
<sst xmlns="http://schemas.openxmlformats.org/spreadsheetml/2006/main" count="200" uniqueCount="138">
  <si>
    <t>2023/2024 õ.a Rekreatsioonikorraldus: semestrite jaotus</t>
  </si>
  <si>
    <t>Recreation Management</t>
  </si>
  <si>
    <t>muudetud 15.04.2023</t>
  </si>
  <si>
    <t>MOB AKEN</t>
  </si>
  <si>
    <t>mobiilsusaken 3 sem P1= õpe algab P2</t>
  </si>
  <si>
    <t>Ainekood</t>
  </si>
  <si>
    <t>Õppeaine nimetus</t>
  </si>
  <si>
    <t>EAP</t>
  </si>
  <si>
    <t>E/H</t>
  </si>
  <si>
    <t>1-sem 2023 sügis</t>
  </si>
  <si>
    <t>2-sem 2024 kevad</t>
  </si>
  <si>
    <t>3-sem 2024 sügis</t>
  </si>
  <si>
    <t>4-sem 2025 kevad</t>
  </si>
  <si>
    <t>5-sem 2025 sügis</t>
  </si>
  <si>
    <t>6-sem 2026 kevad</t>
  </si>
  <si>
    <t>ÜLDAINED</t>
  </si>
  <si>
    <t>LTI6004.LT</t>
  </si>
  <si>
    <t xml:space="preserve">Akadeemilised õpioskused ja sissejuhatus fookusvaldkonda </t>
  </si>
  <si>
    <t>A</t>
  </si>
  <si>
    <t>LTI6005.LT</t>
  </si>
  <si>
    <t>Digipädevus ja akadeemilised väljendusoskused</t>
  </si>
  <si>
    <t>ELU- Erialasid Lõimiv Uuendus</t>
  </si>
  <si>
    <t>PSP6066.LT</t>
  </si>
  <si>
    <t>Üld-ja sotsiaalpsühholoogia</t>
  </si>
  <si>
    <t>E</t>
  </si>
  <si>
    <t>ERIALA AINED</t>
  </si>
  <si>
    <t>Eriala kohustuslikud üldained</t>
  </si>
  <si>
    <t>TSR6001.LT</t>
  </si>
  <si>
    <t>Vaba aja ja rekreatsiooni teooriad</t>
  </si>
  <si>
    <t>TSR6054.LT</t>
  </si>
  <si>
    <t>Klienditeeninduse alused</t>
  </si>
  <si>
    <t>TST6024.LT</t>
  </si>
  <si>
    <t>Anatoomia</t>
  </si>
  <si>
    <t>TST6025.LT</t>
  </si>
  <si>
    <t>Füsioloogia</t>
  </si>
  <si>
    <t>TST6034.LT</t>
  </si>
  <si>
    <t>Esmaabi</t>
  </si>
  <si>
    <t>PSP6034.LT</t>
  </si>
  <si>
    <t>Tervisekäitumine</t>
  </si>
  <si>
    <t>TSK6138.LT</t>
  </si>
  <si>
    <t>Liikumisharrastuse teooria ja metoodika</t>
  </si>
  <si>
    <t>TSR6058.LT</t>
  </si>
  <si>
    <t>Mänguõpetuse metoodika</t>
  </si>
  <si>
    <t>TSR6059.LT</t>
  </si>
  <si>
    <t>Suusatamise põhikursus</t>
  </si>
  <si>
    <t>TSR6060.LT</t>
  </si>
  <si>
    <t>Ujumise põhikursus</t>
  </si>
  <si>
    <t>TSK6005.LT</t>
  </si>
  <si>
    <t>Spordiorganisatsioon ja -korraldus</t>
  </si>
  <si>
    <t>TSR6066.LT</t>
  </si>
  <si>
    <t>Looduspõhise turismi alused</t>
  </si>
  <si>
    <t>Erialane võõrkeel (kohustusli valida 6 EAP, vastavalt lähtetasemele valida üks)</t>
  </si>
  <si>
    <t>LCE6551.HT</t>
  </si>
  <si>
    <t>Erialane inglise keel I</t>
  </si>
  <si>
    <t>s</t>
  </si>
  <si>
    <t>LCE6552.HT</t>
  </si>
  <si>
    <t>Erialane inglise keel II</t>
  </si>
  <si>
    <t>Ürituste korraldamine</t>
  </si>
  <si>
    <t>TSR6004.LT</t>
  </si>
  <si>
    <t>Ettevõtluse  alused</t>
  </si>
  <si>
    <t>TSR6002.LT</t>
  </si>
  <si>
    <t>Rekreatsiooniürituste korraldamine</t>
  </si>
  <si>
    <t>TSR6003.LT</t>
  </si>
  <si>
    <t>Projekti planeerimine ja juhtimine</t>
  </si>
  <si>
    <t>Üritusturunduse alused ja Ürituste produktsioon</t>
  </si>
  <si>
    <t>TSR6057.LT</t>
  </si>
  <si>
    <t>Ürituste rahastamine, sponsorlus ja presentatsioonitehnikad</t>
  </si>
  <si>
    <t>KOR6135.FK</t>
  </si>
  <si>
    <t xml:space="preserve">Sissejuhatus turundusse </t>
  </si>
  <si>
    <t>TSR6055.LT</t>
  </si>
  <si>
    <t>Teenuste turundus</t>
  </si>
  <si>
    <t>Rekreatsioon looduskeskkonnas</t>
  </si>
  <si>
    <t>TSR6056.LT</t>
  </si>
  <si>
    <t>Rekreatiivsed rajatised looduskeskkonnas</t>
  </si>
  <si>
    <t>MLJ6125.LT</t>
  </si>
  <si>
    <t>Looduskaiste ja looduskaitsekorraldus</t>
  </si>
  <si>
    <t>MLB6901.LT</t>
  </si>
  <si>
    <t>Eesti elustik ja elukooslused</t>
  </si>
  <si>
    <t>TSR6067.LT</t>
  </si>
  <si>
    <t>Loodusliikumise planeerimine ja läbiviimine</t>
  </si>
  <si>
    <t>TSR6068.LT</t>
  </si>
  <si>
    <t>Linnaökoloogia ja looduspõhised lahendused</t>
  </si>
  <si>
    <t>MLL6006.LT</t>
  </si>
  <si>
    <t>Keskkonnakommunikatsioon</t>
  </si>
  <si>
    <t>Eriala valikained</t>
  </si>
  <si>
    <t>"Suur ELU", üks asendab YID6001.LT ainekursust</t>
  </si>
  <si>
    <t>YDP7005.YM</t>
  </si>
  <si>
    <t xml:space="preserve">Eesmärgistatud õpikogemused puhkeajal I </t>
  </si>
  <si>
    <t>YDP7006.YM</t>
  </si>
  <si>
    <t>Eesmärgistatud õpikogemused puhkeajal II</t>
  </si>
  <si>
    <t>k</t>
  </si>
  <si>
    <t>Liikumisharrastus</t>
  </si>
  <si>
    <t>TST6007.LT</t>
  </si>
  <si>
    <t>Spordipsühholoogia: võistlus- ja harrastussport</t>
  </si>
  <si>
    <t>TSK6009.LT</t>
  </si>
  <si>
    <t>Laste treeningu metoodika</t>
  </si>
  <si>
    <t>TST6045.LT</t>
  </si>
  <si>
    <t>Laste motoorika areng</t>
  </si>
  <si>
    <t>TST6040.LT</t>
  </si>
  <si>
    <t>Tervena vananemine</t>
  </si>
  <si>
    <t>TSR6065.LT</t>
  </si>
  <si>
    <t>Erivajadustega inimeste rekreatsioon</t>
  </si>
  <si>
    <t>KUT6102.LT</t>
  </si>
  <si>
    <t>Toitumise alused</t>
  </si>
  <si>
    <t>TSK6173.LT</t>
  </si>
  <si>
    <t>Üldkehalise ettevalmistuse didaktika</t>
  </si>
  <si>
    <t>TSK6178.LT</t>
  </si>
  <si>
    <t>Liikumisharrastused välitingimustes I</t>
  </si>
  <si>
    <t>TSK6179.LT</t>
  </si>
  <si>
    <t>Liikumisharrastused välitingimustes II</t>
  </si>
  <si>
    <t>TSK6039.LT</t>
  </si>
  <si>
    <t>Orienteerumine</t>
  </si>
  <si>
    <t>LTI6003.LT</t>
  </si>
  <si>
    <t>Välispraktika</t>
  </si>
  <si>
    <t>Rekreatsioonialane uurimistöö</t>
  </si>
  <si>
    <t>Kohustuslikud ained</t>
  </si>
  <si>
    <t>TSK6080.LT</t>
  </si>
  <si>
    <t>Teadusliku uurimistöö metoodika</t>
  </si>
  <si>
    <t>TSR6052.LT</t>
  </si>
  <si>
    <t>Bakalaureusetöö seminar</t>
  </si>
  <si>
    <t>Valikained (valida 3 EAP)</t>
  </si>
  <si>
    <t>TSK6157.LT</t>
  </si>
  <si>
    <t>Kvalitatiivsed uurimismeetodid</t>
  </si>
  <si>
    <t>TSK6156.LT</t>
  </si>
  <si>
    <t>Kvantitatiivsed uurimismeetodid</t>
  </si>
  <si>
    <t>Praktika  (kohust valida vähemalt 6EAP)</t>
  </si>
  <si>
    <t>TSR6014.LT</t>
  </si>
  <si>
    <t>Ürituste korraldamise praktika</t>
  </si>
  <si>
    <t>TSR6015.LT</t>
  </si>
  <si>
    <t>Laagripraktika</t>
  </si>
  <si>
    <t>VABAAINED sh.</t>
  </si>
  <si>
    <t>Vabaained</t>
  </si>
  <si>
    <t>TSR6040</t>
  </si>
  <si>
    <t>Bakalaureusetöö</t>
  </si>
  <si>
    <t>KOKKU :</t>
  </si>
  <si>
    <t>toimub üle aasta</t>
  </si>
  <si>
    <t>YID6001.YM</t>
  </si>
  <si>
    <t>TSR6037.LT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</si>
</sst>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66CC"/>
      <name val="Times New Roman"/>
      <family val="1"/>
    </font>
    <font>
      <sz val="10"/>
      <name val="Times New Roman"/>
      <family val="1"/>
    </font>
    <font>
      <b/>
      <sz val="10"/>
      <color theme="4"/>
      <name val="Times New Roman"/>
      <family val="1"/>
    </font>
    <font>
      <sz val="10"/>
      <color rgb="FF222222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10"/>
      <color rgb="FF0070C0"/>
      <name val="Times New Roman"/>
      <family val="1"/>
    </font>
    <font>
      <sz val="10"/>
      <color rgb="FF0070C0"/>
      <name val="Times New Roman"/>
      <family val="1"/>
    </font>
    <font>
      <b/>
      <sz val="10"/>
      <color rgb="FF0066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6" fillId="0" borderId="2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7" fillId="0" borderId="2" xfId="0" applyFont="1" applyBorder="1"/>
    <xf numFmtId="0" fontId="4" fillId="0" borderId="0" xfId="0" applyFont="1"/>
    <xf numFmtId="0" fontId="2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5" xfId="0" applyFont="1" applyBorder="1"/>
    <xf numFmtId="0" fontId="8" fillId="0" borderId="2" xfId="0" applyFont="1" applyBorder="1"/>
    <xf numFmtId="0" fontId="10" fillId="0" borderId="2" xfId="0" applyFont="1" applyBorder="1"/>
    <xf numFmtId="0" fontId="2" fillId="0" borderId="2" xfId="0" applyFont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1" fillId="0" borderId="2" xfId="0" applyFont="1" applyBorder="1"/>
    <xf numFmtId="0" fontId="12" fillId="0" borderId="2" xfId="0" applyFont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4" xfId="0" applyFont="1" applyBorder="1"/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2" sqref="A2"/>
    </sheetView>
  </sheetViews>
  <sheetFormatPr defaultColWidth="8" defaultRowHeight="13" x14ac:dyDescent="0.3"/>
  <cols>
    <col min="1" max="1" width="13.453125" style="3" customWidth="1"/>
    <col min="2" max="2" width="33.81640625" style="3" customWidth="1"/>
    <col min="3" max="3" width="4" style="3" customWidth="1"/>
    <col min="4" max="4" width="4.1796875" style="3" customWidth="1"/>
    <col min="5" max="5" width="5.54296875" style="3" customWidth="1"/>
    <col min="6" max="6" width="5.453125" style="3" customWidth="1"/>
    <col min="7" max="7" width="5.54296875" style="3" customWidth="1"/>
    <col min="8" max="10" width="5.1796875" style="3" customWidth="1"/>
    <col min="11" max="11" width="79.36328125" style="3" customWidth="1"/>
    <col min="12" max="16384" width="8" style="3"/>
  </cols>
  <sheetData>
    <row r="1" spans="1:10" ht="12.75" customHeight="1" x14ac:dyDescent="0.3">
      <c r="A1" s="1" t="s">
        <v>0</v>
      </c>
      <c r="B1" s="2"/>
      <c r="C1" s="1" t="s">
        <v>1</v>
      </c>
      <c r="D1" s="2"/>
      <c r="E1" s="2"/>
      <c r="F1" s="2"/>
      <c r="G1" s="2"/>
      <c r="H1" s="2"/>
      <c r="J1" s="2"/>
    </row>
    <row r="2" spans="1:10" ht="12.75" customHeight="1" x14ac:dyDescent="0.3">
      <c r="A2" s="1" t="s">
        <v>2</v>
      </c>
      <c r="B2" s="4"/>
      <c r="C2" s="5"/>
      <c r="D2" s="5"/>
      <c r="E2" s="5"/>
      <c r="F2" s="5"/>
      <c r="G2" s="5" t="s">
        <v>3</v>
      </c>
      <c r="H2" s="5"/>
      <c r="I2" s="5"/>
      <c r="J2" s="5"/>
    </row>
    <row r="3" spans="1:10" ht="12.75" customHeight="1" x14ac:dyDescent="0.3">
      <c r="A3" s="1"/>
      <c r="B3" s="4"/>
      <c r="C3" s="5"/>
      <c r="D3" s="5"/>
      <c r="E3" s="5"/>
      <c r="F3" s="5"/>
      <c r="G3" s="5" t="s">
        <v>4</v>
      </c>
      <c r="H3" s="5"/>
      <c r="I3" s="5"/>
      <c r="J3" s="5"/>
    </row>
    <row r="4" spans="1:10" ht="39" x14ac:dyDescent="0.3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</row>
    <row r="5" spans="1:10" ht="12.75" customHeight="1" x14ac:dyDescent="0.3">
      <c r="A5" s="7" t="s">
        <v>15</v>
      </c>
      <c r="B5" s="8"/>
      <c r="C5" s="7">
        <v>18</v>
      </c>
      <c r="D5" s="8"/>
      <c r="E5" s="9">
        <f t="shared" ref="E5:J5" si="0">SUM(E6:E9)</f>
        <v>9</v>
      </c>
      <c r="F5" s="9">
        <f t="shared" si="0"/>
        <v>3</v>
      </c>
      <c r="G5" s="9">
        <f t="shared" si="0"/>
        <v>0</v>
      </c>
      <c r="H5" s="9">
        <f t="shared" si="0"/>
        <v>6</v>
      </c>
      <c r="I5" s="9">
        <f t="shared" si="0"/>
        <v>0</v>
      </c>
      <c r="J5" s="9">
        <f t="shared" si="0"/>
        <v>0</v>
      </c>
    </row>
    <row r="6" spans="1:10" ht="12.75" customHeight="1" x14ac:dyDescent="0.3">
      <c r="A6" s="8" t="s">
        <v>16</v>
      </c>
      <c r="B6" s="8" t="s">
        <v>17</v>
      </c>
      <c r="C6" s="8">
        <v>3</v>
      </c>
      <c r="D6" s="8" t="s">
        <v>18</v>
      </c>
      <c r="E6" s="10">
        <v>3</v>
      </c>
      <c r="F6" s="10"/>
      <c r="G6" s="10"/>
      <c r="H6" s="10"/>
      <c r="I6" s="10"/>
      <c r="J6" s="10"/>
    </row>
    <row r="7" spans="1:10" ht="12.75" customHeight="1" x14ac:dyDescent="0.3">
      <c r="A7" s="8" t="s">
        <v>19</v>
      </c>
      <c r="B7" s="8" t="s">
        <v>20</v>
      </c>
      <c r="C7" s="8">
        <v>3</v>
      </c>
      <c r="D7" s="8" t="s">
        <v>18</v>
      </c>
      <c r="E7" s="10"/>
      <c r="F7" s="10">
        <v>3</v>
      </c>
      <c r="G7" s="10"/>
      <c r="H7" s="10"/>
      <c r="I7" s="10"/>
      <c r="J7" s="10"/>
    </row>
    <row r="8" spans="1:10" ht="12.75" customHeight="1" x14ac:dyDescent="0.3">
      <c r="A8" s="8" t="s">
        <v>136</v>
      </c>
      <c r="B8" s="8" t="s">
        <v>21</v>
      </c>
      <c r="C8" s="8">
        <v>6</v>
      </c>
      <c r="D8" s="8" t="s">
        <v>18</v>
      </c>
      <c r="E8" s="10"/>
      <c r="F8" s="10"/>
      <c r="G8" s="10"/>
      <c r="H8" s="11">
        <v>6</v>
      </c>
      <c r="I8" s="10"/>
      <c r="J8" s="10"/>
    </row>
    <row r="9" spans="1:10" ht="12.75" customHeight="1" x14ac:dyDescent="0.3">
      <c r="A9" s="12" t="s">
        <v>22</v>
      </c>
      <c r="B9" s="12" t="s">
        <v>23</v>
      </c>
      <c r="C9" s="8">
        <v>6</v>
      </c>
      <c r="D9" s="8" t="s">
        <v>24</v>
      </c>
      <c r="E9" s="11">
        <v>6</v>
      </c>
      <c r="F9" s="10"/>
      <c r="G9" s="10"/>
      <c r="H9" s="10"/>
      <c r="I9" s="10"/>
      <c r="J9" s="10"/>
    </row>
    <row r="10" spans="1:10" ht="12.75" customHeight="1" x14ac:dyDescent="0.3">
      <c r="A10" s="7" t="s">
        <v>25</v>
      </c>
      <c r="B10" s="13"/>
      <c r="C10" s="7">
        <f>SUM(C11,C27,C35,C42,C24)</f>
        <v>124</v>
      </c>
      <c r="D10" s="8"/>
      <c r="E10" s="14">
        <f t="shared" ref="E10:J10" si="1">SUM(E12:E42)</f>
        <v>23</v>
      </c>
      <c r="F10" s="14">
        <f t="shared" si="1"/>
        <v>29</v>
      </c>
      <c r="G10" s="14">
        <f t="shared" si="1"/>
        <v>23</v>
      </c>
      <c r="H10" s="14">
        <f t="shared" si="1"/>
        <v>21</v>
      </c>
      <c r="I10" s="14">
        <f t="shared" si="1"/>
        <v>16</v>
      </c>
      <c r="J10" s="14">
        <f t="shared" si="1"/>
        <v>12</v>
      </c>
    </row>
    <row r="11" spans="1:10" ht="12.75" customHeight="1" x14ac:dyDescent="0.3">
      <c r="A11" s="15" t="s">
        <v>26</v>
      </c>
      <c r="B11" s="16"/>
      <c r="C11" s="15">
        <f>SUM(C12:C23)</f>
        <v>43</v>
      </c>
      <c r="D11" s="8"/>
      <c r="E11" s="14"/>
      <c r="F11" s="14"/>
      <c r="G11" s="14"/>
      <c r="H11" s="14"/>
      <c r="I11" s="14"/>
      <c r="J11" s="14"/>
    </row>
    <row r="12" spans="1:10" ht="12.75" customHeight="1" x14ac:dyDescent="0.3">
      <c r="A12" s="17" t="s">
        <v>27</v>
      </c>
      <c r="B12" s="8" t="s">
        <v>28</v>
      </c>
      <c r="C12" s="8">
        <v>3</v>
      </c>
      <c r="D12" s="8" t="s">
        <v>24</v>
      </c>
      <c r="E12" s="10">
        <v>3</v>
      </c>
      <c r="F12" s="10"/>
      <c r="G12" s="10"/>
      <c r="H12" s="10"/>
      <c r="I12" s="10"/>
      <c r="J12" s="10"/>
    </row>
    <row r="13" spans="1:10" ht="12.75" customHeight="1" x14ac:dyDescent="0.3">
      <c r="A13" s="18" t="s">
        <v>29</v>
      </c>
      <c r="B13" s="19" t="s">
        <v>30</v>
      </c>
      <c r="C13" s="19">
        <v>4</v>
      </c>
      <c r="D13" s="8" t="s">
        <v>24</v>
      </c>
      <c r="E13" s="10"/>
      <c r="F13" s="10"/>
      <c r="G13" s="10">
        <v>4</v>
      </c>
      <c r="H13" s="10"/>
      <c r="I13" s="11"/>
      <c r="J13" s="10"/>
    </row>
    <row r="14" spans="1:10" ht="12.75" customHeight="1" x14ac:dyDescent="0.3">
      <c r="A14" s="17" t="s">
        <v>31</v>
      </c>
      <c r="B14" s="8" t="s">
        <v>32</v>
      </c>
      <c r="C14" s="8">
        <v>4</v>
      </c>
      <c r="D14" s="8" t="s">
        <v>24</v>
      </c>
      <c r="E14" s="10"/>
      <c r="F14" s="10">
        <v>4</v>
      </c>
      <c r="G14" s="10"/>
      <c r="H14" s="10"/>
      <c r="I14" s="10"/>
      <c r="J14" s="10"/>
    </row>
    <row r="15" spans="1:10" ht="12.75" customHeight="1" x14ac:dyDescent="0.3">
      <c r="A15" s="17" t="s">
        <v>33</v>
      </c>
      <c r="B15" s="8" t="s">
        <v>34</v>
      </c>
      <c r="C15" s="8">
        <v>4</v>
      </c>
      <c r="D15" s="8" t="s">
        <v>24</v>
      </c>
      <c r="E15" s="10"/>
      <c r="F15" s="10"/>
      <c r="G15" s="10">
        <v>4</v>
      </c>
      <c r="H15" s="10"/>
      <c r="I15" s="10"/>
      <c r="J15" s="10"/>
    </row>
    <row r="16" spans="1:10" ht="12.75" customHeight="1" x14ac:dyDescent="0.3">
      <c r="A16" s="17" t="s">
        <v>35</v>
      </c>
      <c r="B16" s="8" t="s">
        <v>36</v>
      </c>
      <c r="C16" s="8">
        <v>3</v>
      </c>
      <c r="D16" s="8" t="s">
        <v>24</v>
      </c>
      <c r="E16" s="10">
        <v>3</v>
      </c>
      <c r="F16" s="10"/>
      <c r="G16" s="10"/>
      <c r="H16" s="10"/>
      <c r="I16" s="10"/>
      <c r="J16" s="10"/>
    </row>
    <row r="17" spans="1:11" s="20" customFormat="1" x14ac:dyDescent="0.3">
      <c r="A17" s="17" t="s">
        <v>37</v>
      </c>
      <c r="B17" s="17" t="s">
        <v>38</v>
      </c>
      <c r="C17" s="8">
        <v>4</v>
      </c>
      <c r="D17" s="8" t="s">
        <v>18</v>
      </c>
      <c r="E17" s="11"/>
      <c r="F17" s="10"/>
      <c r="G17" s="10"/>
      <c r="H17" s="11">
        <v>4</v>
      </c>
      <c r="I17" s="9"/>
      <c r="J17" s="9"/>
      <c r="K17" s="3"/>
    </row>
    <row r="18" spans="1:11" x14ac:dyDescent="0.3">
      <c r="A18" s="21" t="s">
        <v>39</v>
      </c>
      <c r="B18" s="8" t="s">
        <v>40</v>
      </c>
      <c r="C18" s="8">
        <v>4</v>
      </c>
      <c r="D18" s="8" t="s">
        <v>18</v>
      </c>
      <c r="E18" s="10"/>
      <c r="F18" s="10"/>
      <c r="G18" s="9"/>
      <c r="H18" s="22">
        <v>4</v>
      </c>
      <c r="I18" s="10"/>
      <c r="J18" s="10"/>
    </row>
    <row r="19" spans="1:11" x14ac:dyDescent="0.3">
      <c r="A19" s="23" t="s">
        <v>41</v>
      </c>
      <c r="B19" s="24" t="s">
        <v>42</v>
      </c>
      <c r="C19" s="23">
        <v>4</v>
      </c>
      <c r="D19" s="6" t="s">
        <v>18</v>
      </c>
      <c r="E19" s="25">
        <v>4</v>
      </c>
      <c r="F19" s="26"/>
      <c r="G19" s="26"/>
      <c r="H19" s="26"/>
      <c r="I19" s="26"/>
      <c r="J19" s="26"/>
    </row>
    <row r="20" spans="1:11" x14ac:dyDescent="0.3">
      <c r="A20" s="23" t="s">
        <v>43</v>
      </c>
      <c r="B20" s="24" t="s">
        <v>44</v>
      </c>
      <c r="C20" s="6">
        <v>3</v>
      </c>
      <c r="D20" s="6" t="s">
        <v>18</v>
      </c>
      <c r="E20" s="26"/>
      <c r="F20" s="26">
        <v>3</v>
      </c>
      <c r="G20" s="26"/>
      <c r="H20" s="26"/>
      <c r="I20" s="26"/>
      <c r="J20" s="26"/>
    </row>
    <row r="21" spans="1:11" x14ac:dyDescent="0.3">
      <c r="A21" s="23" t="s">
        <v>45</v>
      </c>
      <c r="B21" s="24" t="s">
        <v>46</v>
      </c>
      <c r="C21" s="6">
        <v>3</v>
      </c>
      <c r="D21" s="6" t="s">
        <v>18</v>
      </c>
      <c r="E21" s="26">
        <v>3</v>
      </c>
      <c r="F21" s="26"/>
      <c r="G21" s="26"/>
      <c r="H21" s="26"/>
      <c r="I21" s="26"/>
      <c r="J21" s="26"/>
    </row>
    <row r="22" spans="1:11" x14ac:dyDescent="0.3">
      <c r="A22" s="17" t="s">
        <v>47</v>
      </c>
      <c r="B22" s="19" t="s">
        <v>48</v>
      </c>
      <c r="C22" s="19">
        <v>3</v>
      </c>
      <c r="D22" s="8" t="s">
        <v>24</v>
      </c>
      <c r="E22" s="10"/>
      <c r="F22" s="11">
        <v>3</v>
      </c>
      <c r="G22" s="27"/>
      <c r="H22" s="11"/>
      <c r="I22" s="10"/>
      <c r="J22" s="10"/>
    </row>
    <row r="23" spans="1:11" x14ac:dyDescent="0.3">
      <c r="A23" s="18" t="s">
        <v>49</v>
      </c>
      <c r="B23" s="18" t="s">
        <v>50</v>
      </c>
      <c r="C23" s="18">
        <v>4</v>
      </c>
      <c r="D23" s="17" t="s">
        <v>24</v>
      </c>
      <c r="E23" s="11">
        <v>4</v>
      </c>
      <c r="F23" s="10"/>
      <c r="G23" s="10"/>
      <c r="H23" s="10"/>
      <c r="I23" s="22"/>
      <c r="J23" s="22"/>
      <c r="K23" s="28"/>
    </row>
    <row r="24" spans="1:11" x14ac:dyDescent="0.3">
      <c r="A24" s="29" t="s">
        <v>51</v>
      </c>
      <c r="B24" s="30"/>
      <c r="C24" s="31">
        <v>6</v>
      </c>
      <c r="D24" s="6"/>
      <c r="E24" s="26">
        <v>6</v>
      </c>
      <c r="F24" s="26"/>
      <c r="G24" s="25"/>
      <c r="H24" s="26"/>
      <c r="I24" s="26"/>
      <c r="J24" s="26"/>
    </row>
    <row r="25" spans="1:11" x14ac:dyDescent="0.3">
      <c r="A25" s="32" t="s">
        <v>52</v>
      </c>
      <c r="B25" s="32" t="s">
        <v>53</v>
      </c>
      <c r="C25" s="24">
        <v>6</v>
      </c>
      <c r="D25" s="6"/>
      <c r="E25" s="26" t="s">
        <v>54</v>
      </c>
      <c r="F25" s="26"/>
      <c r="G25" s="26"/>
      <c r="H25" s="26"/>
      <c r="I25" s="26"/>
      <c r="J25" s="26"/>
    </row>
    <row r="26" spans="1:11" x14ac:dyDescent="0.3">
      <c r="A26" s="32" t="s">
        <v>55</v>
      </c>
      <c r="B26" s="32" t="s">
        <v>56</v>
      </c>
      <c r="C26" s="24">
        <v>6</v>
      </c>
      <c r="D26" s="6"/>
      <c r="E26" s="26" t="s">
        <v>54</v>
      </c>
      <c r="F26" s="26"/>
      <c r="G26" s="26"/>
      <c r="H26" s="26"/>
      <c r="I26" s="26"/>
      <c r="J26" s="26"/>
    </row>
    <row r="27" spans="1:11" x14ac:dyDescent="0.3">
      <c r="A27" s="33" t="s">
        <v>57</v>
      </c>
      <c r="C27" s="34">
        <f>SUM(C28:C34)</f>
        <v>25</v>
      </c>
      <c r="D27" s="35"/>
      <c r="E27" s="10"/>
      <c r="F27" s="10"/>
      <c r="G27" s="10"/>
      <c r="H27" s="10"/>
      <c r="I27" s="10"/>
      <c r="J27" s="10"/>
    </row>
    <row r="28" spans="1:11" x14ac:dyDescent="0.3">
      <c r="A28" s="17" t="s">
        <v>58</v>
      </c>
      <c r="B28" s="8" t="s">
        <v>59</v>
      </c>
      <c r="C28" s="8">
        <v>3</v>
      </c>
      <c r="D28" s="8" t="s">
        <v>18</v>
      </c>
      <c r="E28" s="10"/>
      <c r="F28" s="10"/>
      <c r="G28" s="10"/>
      <c r="H28" s="10"/>
      <c r="I28" s="10">
        <v>3</v>
      </c>
      <c r="J28" s="10"/>
    </row>
    <row r="29" spans="1:11" x14ac:dyDescent="0.3">
      <c r="A29" s="17" t="s">
        <v>60</v>
      </c>
      <c r="B29" s="8" t="s">
        <v>61</v>
      </c>
      <c r="C29" s="8">
        <v>3</v>
      </c>
      <c r="D29" s="8" t="s">
        <v>24</v>
      </c>
      <c r="E29" s="10"/>
      <c r="F29" s="10">
        <v>3</v>
      </c>
      <c r="G29" s="10"/>
      <c r="H29" s="10"/>
      <c r="I29" s="10"/>
      <c r="J29" s="10"/>
    </row>
    <row r="30" spans="1:11" x14ac:dyDescent="0.3">
      <c r="A30" s="17" t="s">
        <v>62</v>
      </c>
      <c r="B30" s="8" t="s">
        <v>63</v>
      </c>
      <c r="C30" s="8">
        <v>3</v>
      </c>
      <c r="D30" s="8" t="s">
        <v>24</v>
      </c>
      <c r="E30" s="10"/>
      <c r="F30" s="10"/>
      <c r="G30" s="10"/>
      <c r="H30" s="10">
        <v>3</v>
      </c>
      <c r="I30" s="10"/>
      <c r="J30" s="10"/>
    </row>
    <row r="31" spans="1:11" x14ac:dyDescent="0.3">
      <c r="A31" s="17" t="s">
        <v>137</v>
      </c>
      <c r="B31" s="17" t="s">
        <v>64</v>
      </c>
      <c r="C31" s="17">
        <v>6</v>
      </c>
      <c r="D31" s="8" t="s">
        <v>24</v>
      </c>
      <c r="E31" s="10"/>
      <c r="F31" s="10"/>
      <c r="G31" s="10">
        <v>6</v>
      </c>
      <c r="H31" s="10"/>
      <c r="I31" s="10"/>
      <c r="J31" s="10"/>
    </row>
    <row r="32" spans="1:11" ht="26" x14ac:dyDescent="0.3">
      <c r="A32" s="23" t="s">
        <v>65</v>
      </c>
      <c r="B32" s="24" t="s">
        <v>66</v>
      </c>
      <c r="C32" s="6">
        <v>3</v>
      </c>
      <c r="D32" s="36" t="s">
        <v>24</v>
      </c>
      <c r="E32" s="26"/>
      <c r="F32" s="26"/>
      <c r="G32" s="26"/>
      <c r="H32" s="26"/>
      <c r="I32" s="26">
        <v>3</v>
      </c>
      <c r="J32" s="26"/>
    </row>
    <row r="33" spans="1:11" ht="13.4" customHeight="1" x14ac:dyDescent="0.3">
      <c r="A33" s="37" t="s">
        <v>67</v>
      </c>
      <c r="B33" s="23" t="s">
        <v>68</v>
      </c>
      <c r="C33" s="23">
        <v>4</v>
      </c>
      <c r="D33" s="24" t="s">
        <v>24</v>
      </c>
      <c r="E33" s="38"/>
      <c r="F33" s="39">
        <v>4</v>
      </c>
      <c r="G33" s="38"/>
      <c r="H33" s="38"/>
      <c r="I33" s="26"/>
      <c r="J33" s="26"/>
    </row>
    <row r="34" spans="1:11" ht="12.75" customHeight="1" x14ac:dyDescent="0.3">
      <c r="A34" s="18" t="s">
        <v>69</v>
      </c>
      <c r="B34" s="18" t="s">
        <v>70</v>
      </c>
      <c r="C34" s="19">
        <v>3</v>
      </c>
      <c r="D34" s="8" t="s">
        <v>18</v>
      </c>
      <c r="E34" s="10"/>
      <c r="F34" s="10"/>
      <c r="G34" s="10"/>
      <c r="H34" s="10"/>
      <c r="I34" s="10"/>
      <c r="J34" s="10">
        <v>3</v>
      </c>
    </row>
    <row r="35" spans="1:11" x14ac:dyDescent="0.3">
      <c r="A35" s="34" t="s">
        <v>71</v>
      </c>
      <c r="B35" s="8"/>
      <c r="C35" s="35">
        <f>SUM(C36:C41)</f>
        <v>26</v>
      </c>
      <c r="D35" s="35"/>
      <c r="E35" s="10"/>
      <c r="F35" s="10"/>
      <c r="G35" s="10"/>
      <c r="H35" s="10"/>
      <c r="I35" s="10"/>
      <c r="J35" s="10"/>
    </row>
    <row r="36" spans="1:11" x14ac:dyDescent="0.3">
      <c r="A36" s="18" t="s">
        <v>72</v>
      </c>
      <c r="B36" s="19" t="s">
        <v>73</v>
      </c>
      <c r="C36" s="8">
        <v>3</v>
      </c>
      <c r="D36" s="8" t="s">
        <v>24</v>
      </c>
      <c r="E36" s="10"/>
      <c r="F36" s="10"/>
      <c r="G36" s="10">
        <v>3</v>
      </c>
      <c r="H36" s="10"/>
      <c r="I36" s="10"/>
      <c r="J36" s="9"/>
    </row>
    <row r="37" spans="1:11" x14ac:dyDescent="0.3">
      <c r="A37" s="18" t="s">
        <v>74</v>
      </c>
      <c r="B37" s="18" t="s">
        <v>75</v>
      </c>
      <c r="C37" s="17">
        <v>3</v>
      </c>
      <c r="D37" s="8" t="s">
        <v>24</v>
      </c>
      <c r="E37" s="10"/>
      <c r="F37" s="10">
        <v>3</v>
      </c>
      <c r="G37" s="9"/>
      <c r="H37" s="10"/>
      <c r="I37" s="10"/>
      <c r="J37" s="22"/>
    </row>
    <row r="38" spans="1:11" x14ac:dyDescent="0.3">
      <c r="A38" s="18" t="s">
        <v>76</v>
      </c>
      <c r="B38" s="18" t="s">
        <v>77</v>
      </c>
      <c r="C38" s="18">
        <v>4</v>
      </c>
      <c r="D38" s="17" t="s">
        <v>24</v>
      </c>
      <c r="E38" s="11"/>
      <c r="F38" s="11"/>
      <c r="G38" s="11"/>
      <c r="H38" s="11">
        <v>4</v>
      </c>
      <c r="I38" s="40"/>
      <c r="J38" s="9"/>
    </row>
    <row r="39" spans="1:11" s="2" customFormat="1" x14ac:dyDescent="0.3">
      <c r="A39" s="18" t="s">
        <v>78</v>
      </c>
      <c r="B39" s="18" t="s">
        <v>79</v>
      </c>
      <c r="C39" s="17">
        <v>6</v>
      </c>
      <c r="D39" s="8" t="s">
        <v>24</v>
      </c>
      <c r="E39" s="10"/>
      <c r="F39" s="10">
        <v>6</v>
      </c>
      <c r="G39" s="10"/>
      <c r="H39" s="10"/>
      <c r="I39" s="10"/>
      <c r="J39" s="10"/>
      <c r="K39" s="3"/>
    </row>
    <row r="40" spans="1:11" ht="12.75" customHeight="1" x14ac:dyDescent="0.3">
      <c r="A40" s="17" t="s">
        <v>80</v>
      </c>
      <c r="B40" s="55" t="s">
        <v>81</v>
      </c>
      <c r="C40" s="18">
        <v>6</v>
      </c>
      <c r="D40" s="8" t="s">
        <v>24</v>
      </c>
      <c r="E40" s="10"/>
      <c r="F40" s="10"/>
      <c r="G40" s="10"/>
      <c r="H40" s="11"/>
      <c r="I40" s="41"/>
      <c r="J40" s="10">
        <v>6</v>
      </c>
      <c r="K40" s="3" t="s">
        <v>135</v>
      </c>
    </row>
    <row r="41" spans="1:11" ht="12.75" customHeight="1" x14ac:dyDescent="0.3">
      <c r="A41" s="17" t="s">
        <v>82</v>
      </c>
      <c r="B41" s="18" t="s">
        <v>83</v>
      </c>
      <c r="C41" s="18">
        <v>4</v>
      </c>
      <c r="D41" s="8" t="s">
        <v>24</v>
      </c>
      <c r="E41" s="10"/>
      <c r="F41" s="10"/>
      <c r="G41" s="10"/>
      <c r="H41" s="11"/>
      <c r="I41" s="41">
        <v>4</v>
      </c>
      <c r="J41" s="10"/>
      <c r="K41" s="3" t="s">
        <v>135</v>
      </c>
    </row>
    <row r="42" spans="1:11" ht="12.75" customHeight="1" x14ac:dyDescent="0.3">
      <c r="A42" s="7" t="s">
        <v>84</v>
      </c>
      <c r="C42" s="42">
        <f>C43+C46</f>
        <v>24</v>
      </c>
      <c r="D42" s="6"/>
      <c r="E42" s="14"/>
      <c r="F42" s="14">
        <v>3</v>
      </c>
      <c r="G42" s="14">
        <v>6</v>
      </c>
      <c r="H42" s="14">
        <v>6</v>
      </c>
      <c r="I42" s="14">
        <v>6</v>
      </c>
      <c r="J42" s="14">
        <v>3</v>
      </c>
    </row>
    <row r="43" spans="1:11" ht="12.75" customHeight="1" x14ac:dyDescent="0.3">
      <c r="A43" s="43" t="s">
        <v>85</v>
      </c>
      <c r="B43" s="6"/>
      <c r="C43" s="44">
        <v>12</v>
      </c>
      <c r="D43" s="6"/>
      <c r="E43" s="26"/>
      <c r="F43" s="26"/>
      <c r="G43" s="26"/>
      <c r="H43" s="26"/>
      <c r="I43" s="26"/>
      <c r="J43" s="26"/>
    </row>
    <row r="44" spans="1:11" ht="12.75" customHeight="1" x14ac:dyDescent="0.3">
      <c r="A44" s="45" t="s">
        <v>86</v>
      </c>
      <c r="B44" s="46" t="s">
        <v>87</v>
      </c>
      <c r="C44" s="46">
        <v>6</v>
      </c>
      <c r="D44" s="47" t="s">
        <v>18</v>
      </c>
      <c r="E44" s="25"/>
      <c r="F44" s="25"/>
      <c r="G44" s="25" t="s">
        <v>54</v>
      </c>
      <c r="H44" s="25"/>
      <c r="I44" s="25"/>
      <c r="J44" s="25"/>
    </row>
    <row r="45" spans="1:11" ht="12.75" customHeight="1" x14ac:dyDescent="0.3">
      <c r="A45" s="45" t="s">
        <v>88</v>
      </c>
      <c r="B45" s="46" t="s">
        <v>89</v>
      </c>
      <c r="C45" s="46">
        <v>6</v>
      </c>
      <c r="D45" s="47" t="s">
        <v>18</v>
      </c>
      <c r="E45" s="25"/>
      <c r="F45" s="25"/>
      <c r="G45" s="25"/>
      <c r="H45" s="25" t="s">
        <v>90</v>
      </c>
      <c r="I45" s="25"/>
      <c r="J45" s="25"/>
    </row>
    <row r="46" spans="1:11" x14ac:dyDescent="0.3">
      <c r="A46" s="34" t="s">
        <v>91</v>
      </c>
      <c r="B46" s="8"/>
      <c r="C46" s="34">
        <v>12</v>
      </c>
      <c r="D46" s="7"/>
      <c r="E46" s="9"/>
      <c r="F46" s="9"/>
      <c r="G46" s="9"/>
      <c r="H46" s="9"/>
      <c r="I46" s="9"/>
      <c r="J46" s="9"/>
    </row>
    <row r="47" spans="1:11" x14ac:dyDescent="0.3">
      <c r="A47" s="17" t="s">
        <v>92</v>
      </c>
      <c r="B47" s="8" t="s">
        <v>93</v>
      </c>
      <c r="C47" s="8">
        <v>3</v>
      </c>
      <c r="D47" s="8" t="s">
        <v>24</v>
      </c>
      <c r="E47" s="10"/>
      <c r="F47" s="10"/>
      <c r="G47" s="11"/>
      <c r="H47" s="11" t="s">
        <v>90</v>
      </c>
      <c r="I47" s="11"/>
      <c r="J47" s="11"/>
    </row>
    <row r="48" spans="1:11" x14ac:dyDescent="0.3">
      <c r="A48" s="17" t="s">
        <v>94</v>
      </c>
      <c r="B48" s="17" t="s">
        <v>95</v>
      </c>
      <c r="C48" s="17">
        <v>3</v>
      </c>
      <c r="D48" s="17" t="s">
        <v>18</v>
      </c>
      <c r="E48" s="11"/>
      <c r="F48" s="11"/>
      <c r="G48" s="11"/>
      <c r="H48" s="11"/>
      <c r="I48" s="11"/>
      <c r="J48" s="11" t="s">
        <v>90</v>
      </c>
    </row>
    <row r="49" spans="1:10" x14ac:dyDescent="0.3">
      <c r="A49" s="18" t="s">
        <v>96</v>
      </c>
      <c r="B49" s="18" t="s">
        <v>97</v>
      </c>
      <c r="C49" s="18">
        <v>3</v>
      </c>
      <c r="D49" s="17" t="s">
        <v>24</v>
      </c>
      <c r="E49" s="11"/>
      <c r="F49" s="11"/>
      <c r="G49" s="11"/>
      <c r="H49" s="11" t="s">
        <v>90</v>
      </c>
      <c r="I49" s="11"/>
      <c r="J49" s="11" t="s">
        <v>90</v>
      </c>
    </row>
    <row r="50" spans="1:10" x14ac:dyDescent="0.3">
      <c r="A50" s="17" t="s">
        <v>98</v>
      </c>
      <c r="B50" s="17" t="s">
        <v>99</v>
      </c>
      <c r="C50" s="17">
        <v>3</v>
      </c>
      <c r="D50" s="17" t="s">
        <v>18</v>
      </c>
      <c r="E50" s="11"/>
      <c r="F50" s="11"/>
      <c r="G50" s="11"/>
      <c r="H50" s="11"/>
      <c r="I50" s="11"/>
      <c r="J50" s="11" t="s">
        <v>90</v>
      </c>
    </row>
    <row r="51" spans="1:10" x14ac:dyDescent="0.3">
      <c r="A51" s="17" t="s">
        <v>100</v>
      </c>
      <c r="B51" s="17" t="s">
        <v>101</v>
      </c>
      <c r="C51" s="17">
        <v>4</v>
      </c>
      <c r="D51" s="17" t="s">
        <v>24</v>
      </c>
      <c r="E51" s="11"/>
      <c r="F51" s="11"/>
      <c r="G51" s="11"/>
      <c r="H51" s="11"/>
      <c r="I51" s="11" t="s">
        <v>54</v>
      </c>
      <c r="J51" s="11"/>
    </row>
    <row r="52" spans="1:10" x14ac:dyDescent="0.3">
      <c r="A52" s="21" t="s">
        <v>102</v>
      </c>
      <c r="B52" s="17" t="s">
        <v>103</v>
      </c>
      <c r="C52" s="17">
        <v>4</v>
      </c>
      <c r="D52" s="17" t="s">
        <v>24</v>
      </c>
      <c r="E52" s="11"/>
      <c r="F52" s="11"/>
      <c r="G52" s="11"/>
      <c r="H52" s="11" t="s">
        <v>90</v>
      </c>
      <c r="I52" s="11"/>
      <c r="J52" s="11"/>
    </row>
    <row r="53" spans="1:10" x14ac:dyDescent="0.3">
      <c r="A53" s="17" t="s">
        <v>104</v>
      </c>
      <c r="B53" s="17" t="s">
        <v>105</v>
      </c>
      <c r="C53" s="17">
        <v>3</v>
      </c>
      <c r="D53" s="17" t="s">
        <v>18</v>
      </c>
      <c r="E53" s="11"/>
      <c r="F53" s="11"/>
      <c r="G53" s="11" t="s">
        <v>54</v>
      </c>
      <c r="H53" s="11"/>
      <c r="I53" s="11"/>
      <c r="J53" s="11"/>
    </row>
    <row r="54" spans="1:10" x14ac:dyDescent="0.3">
      <c r="A54" s="17" t="s">
        <v>106</v>
      </c>
      <c r="B54" s="17" t="s">
        <v>107</v>
      </c>
      <c r="C54" s="17">
        <v>3</v>
      </c>
      <c r="D54" s="17" t="s">
        <v>18</v>
      </c>
      <c r="E54" s="11"/>
      <c r="F54" s="11"/>
      <c r="G54" s="11" t="s">
        <v>54</v>
      </c>
      <c r="H54" s="11"/>
      <c r="I54" s="11"/>
      <c r="J54" s="11"/>
    </row>
    <row r="55" spans="1:10" x14ac:dyDescent="0.3">
      <c r="A55" s="17" t="s">
        <v>108</v>
      </c>
      <c r="B55" s="17" t="s">
        <v>109</v>
      </c>
      <c r="C55" s="17">
        <v>3</v>
      </c>
      <c r="D55" s="17" t="s">
        <v>18</v>
      </c>
      <c r="E55" s="11"/>
      <c r="F55" s="11"/>
      <c r="G55" s="11"/>
      <c r="H55" s="11" t="s">
        <v>90</v>
      </c>
      <c r="I55" s="11"/>
      <c r="J55" s="11"/>
    </row>
    <row r="56" spans="1:10" x14ac:dyDescent="0.3">
      <c r="A56" s="17" t="s">
        <v>110</v>
      </c>
      <c r="B56" s="17" t="s">
        <v>111</v>
      </c>
      <c r="C56" s="17">
        <v>2</v>
      </c>
      <c r="D56" s="17" t="s">
        <v>18</v>
      </c>
      <c r="E56" s="11"/>
      <c r="F56" s="11" t="s">
        <v>90</v>
      </c>
      <c r="G56" s="11"/>
      <c r="H56" s="11"/>
      <c r="I56" s="11"/>
      <c r="J56" s="11"/>
    </row>
    <row r="57" spans="1:10" x14ac:dyDescent="0.3">
      <c r="A57" s="17" t="s">
        <v>112</v>
      </c>
      <c r="B57" s="17" t="s">
        <v>113</v>
      </c>
      <c r="C57" s="17">
        <v>9</v>
      </c>
      <c r="D57" s="17" t="s">
        <v>18</v>
      </c>
      <c r="E57" s="11"/>
      <c r="F57" s="11"/>
      <c r="G57" s="11"/>
      <c r="H57" s="11"/>
      <c r="I57" s="11"/>
      <c r="J57" s="11"/>
    </row>
    <row r="58" spans="1:10" x14ac:dyDescent="0.3">
      <c r="A58" s="48" t="s">
        <v>114</v>
      </c>
      <c r="B58" s="8"/>
      <c r="C58" s="7">
        <f>SUM(C59,C62)</f>
        <v>8</v>
      </c>
      <c r="D58" s="15"/>
      <c r="E58" s="9"/>
      <c r="F58" s="9"/>
      <c r="G58" s="9">
        <v>3</v>
      </c>
      <c r="H58" s="9">
        <v>3</v>
      </c>
      <c r="I58" s="9">
        <v>2</v>
      </c>
      <c r="J58" s="10"/>
    </row>
    <row r="59" spans="1:10" x14ac:dyDescent="0.3">
      <c r="A59" s="8"/>
      <c r="B59" s="49" t="s">
        <v>115</v>
      </c>
      <c r="C59" s="34">
        <v>5</v>
      </c>
      <c r="D59" s="8"/>
      <c r="E59" s="10"/>
      <c r="F59" s="10"/>
      <c r="G59" s="10"/>
      <c r="H59" s="10"/>
      <c r="I59" s="10"/>
      <c r="J59" s="10"/>
    </row>
    <row r="60" spans="1:10" x14ac:dyDescent="0.3">
      <c r="A60" s="8" t="s">
        <v>116</v>
      </c>
      <c r="B60" s="8" t="s">
        <v>117</v>
      </c>
      <c r="C60" s="8">
        <v>3</v>
      </c>
      <c r="D60" s="8" t="s">
        <v>24</v>
      </c>
      <c r="E60" s="10"/>
      <c r="F60" s="50"/>
      <c r="G60" s="10">
        <v>3</v>
      </c>
      <c r="H60" s="10"/>
      <c r="I60" s="10"/>
      <c r="J60" s="10"/>
    </row>
    <row r="61" spans="1:10" x14ac:dyDescent="0.3">
      <c r="A61" s="8" t="s">
        <v>118</v>
      </c>
      <c r="B61" s="8" t="s">
        <v>119</v>
      </c>
      <c r="C61" s="8">
        <v>2</v>
      </c>
      <c r="D61" s="8" t="s">
        <v>18</v>
      </c>
      <c r="E61" s="10"/>
      <c r="F61" s="10"/>
      <c r="G61" s="10"/>
      <c r="H61" s="10"/>
      <c r="I61" s="10">
        <v>2</v>
      </c>
      <c r="J61" s="10"/>
    </row>
    <row r="62" spans="1:10" x14ac:dyDescent="0.3">
      <c r="A62" s="8"/>
      <c r="B62" s="49" t="s">
        <v>120</v>
      </c>
      <c r="C62" s="34">
        <v>3</v>
      </c>
      <c r="D62" s="8"/>
      <c r="E62" s="10"/>
      <c r="F62" s="10"/>
      <c r="G62" s="50"/>
      <c r="H62" s="9">
        <v>3</v>
      </c>
      <c r="I62" s="10"/>
      <c r="J62" s="10"/>
    </row>
    <row r="63" spans="1:10" x14ac:dyDescent="0.3">
      <c r="A63" s="8" t="s">
        <v>121</v>
      </c>
      <c r="B63" s="8" t="s">
        <v>122</v>
      </c>
      <c r="C63" s="8">
        <v>3</v>
      </c>
      <c r="D63" s="8" t="s">
        <v>18</v>
      </c>
      <c r="E63" s="10"/>
      <c r="F63" s="10"/>
      <c r="G63" s="10"/>
      <c r="H63" s="10" t="s">
        <v>90</v>
      </c>
      <c r="I63" s="10"/>
      <c r="J63" s="10"/>
    </row>
    <row r="64" spans="1:10" x14ac:dyDescent="0.3">
      <c r="A64" s="8" t="s">
        <v>123</v>
      </c>
      <c r="B64" s="8" t="s">
        <v>124</v>
      </c>
      <c r="C64" s="8">
        <v>3</v>
      </c>
      <c r="D64" s="8" t="s">
        <v>18</v>
      </c>
      <c r="E64" s="10"/>
      <c r="F64" s="10"/>
      <c r="G64" s="10"/>
      <c r="H64" s="10" t="s">
        <v>90</v>
      </c>
      <c r="I64" s="10"/>
      <c r="J64" s="10"/>
    </row>
    <row r="65" spans="1:10" x14ac:dyDescent="0.3">
      <c r="A65" s="7" t="s">
        <v>125</v>
      </c>
      <c r="B65" s="49"/>
      <c r="C65" s="7">
        <v>6</v>
      </c>
      <c r="D65" s="8"/>
      <c r="E65" s="10"/>
      <c r="F65" s="10"/>
      <c r="G65" s="10"/>
      <c r="H65" s="10"/>
      <c r="I65" s="9">
        <v>6</v>
      </c>
      <c r="J65" s="9"/>
    </row>
    <row r="66" spans="1:10" x14ac:dyDescent="0.3">
      <c r="A66" s="8" t="s">
        <v>126</v>
      </c>
      <c r="B66" s="8" t="s">
        <v>127</v>
      </c>
      <c r="C66" s="8">
        <v>6</v>
      </c>
      <c r="D66" s="8" t="s">
        <v>18</v>
      </c>
      <c r="E66" s="10"/>
      <c r="F66" s="10"/>
      <c r="G66" s="10"/>
      <c r="H66" s="10"/>
      <c r="I66" s="10"/>
      <c r="J66" s="10"/>
    </row>
    <row r="67" spans="1:10" x14ac:dyDescent="0.3">
      <c r="A67" s="8" t="s">
        <v>128</v>
      </c>
      <c r="B67" s="8" t="s">
        <v>129</v>
      </c>
      <c r="C67" s="8">
        <v>6</v>
      </c>
      <c r="D67" s="8" t="s">
        <v>18</v>
      </c>
      <c r="E67" s="10"/>
      <c r="F67" s="10"/>
      <c r="G67" s="10"/>
      <c r="H67" s="10"/>
      <c r="I67" s="10"/>
      <c r="J67" s="10"/>
    </row>
    <row r="68" spans="1:10" x14ac:dyDescent="0.3">
      <c r="E68" s="51"/>
      <c r="F68" s="51"/>
      <c r="G68" s="51"/>
      <c r="H68" s="51"/>
      <c r="I68" s="51"/>
      <c r="J68" s="52"/>
    </row>
    <row r="69" spans="1:10" x14ac:dyDescent="0.3">
      <c r="A69" s="7" t="s">
        <v>130</v>
      </c>
      <c r="B69" s="8"/>
      <c r="C69" s="7">
        <v>12</v>
      </c>
      <c r="D69" s="15"/>
      <c r="E69" s="9"/>
      <c r="F69" s="9"/>
      <c r="G69" s="9">
        <v>6</v>
      </c>
      <c r="H69" s="9"/>
      <c r="I69" s="9">
        <v>6</v>
      </c>
      <c r="J69" s="9"/>
    </row>
    <row r="70" spans="1:10" x14ac:dyDescent="0.3">
      <c r="A70" s="8"/>
      <c r="B70" s="13" t="s">
        <v>131</v>
      </c>
      <c r="C70" s="13"/>
      <c r="D70" s="8"/>
      <c r="E70" s="50"/>
      <c r="F70" s="50"/>
      <c r="G70" s="50"/>
      <c r="H70" s="50"/>
      <c r="I70" s="50"/>
      <c r="J70" s="50"/>
    </row>
    <row r="71" spans="1:10" x14ac:dyDescent="0.3">
      <c r="A71" s="53" t="s">
        <v>132</v>
      </c>
      <c r="B71" s="7" t="s">
        <v>133</v>
      </c>
      <c r="C71" s="7">
        <v>12</v>
      </c>
      <c r="D71" s="8"/>
      <c r="E71" s="10"/>
      <c r="F71" s="10"/>
      <c r="G71" s="10"/>
      <c r="H71" s="10"/>
      <c r="I71" s="10"/>
      <c r="J71" s="54">
        <v>12</v>
      </c>
    </row>
    <row r="72" spans="1:10" x14ac:dyDescent="0.3">
      <c r="A72" s="13"/>
      <c r="B72" s="13" t="s">
        <v>134</v>
      </c>
      <c r="C72" s="7">
        <f>SUM(C71,C69,C65, C58,C10,C5)</f>
        <v>180</v>
      </c>
      <c r="D72" s="13">
        <f>SUM(E72:J72)</f>
        <v>180</v>
      </c>
      <c r="E72" s="50">
        <f>SUM(E71,E69,E65,E58,E10,E5)</f>
        <v>32</v>
      </c>
      <c r="F72" s="50">
        <f>SUM(F71,F69,F65,F58,F10,F5)</f>
        <v>32</v>
      </c>
      <c r="G72" s="50">
        <f>SUM(G71,G69,G65,G58,G10,G5)</f>
        <v>32</v>
      </c>
      <c r="H72" s="50">
        <f>SUM(H71,H69,H65,H58,H10,H5)</f>
        <v>30</v>
      </c>
      <c r="I72" s="50">
        <f>SUM(I71,I69,I65,I58,I10,I5)</f>
        <v>30</v>
      </c>
      <c r="J72" s="50">
        <f>SUM(J71,J69,J65,J58,J10,J5)</f>
        <v>24</v>
      </c>
    </row>
  </sheetData>
  <mergeCells count="1"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reedat</dc:creator>
  <cp:lastModifiedBy>reedat</cp:lastModifiedBy>
  <dcterms:created xsi:type="dcterms:W3CDTF">2023-05-05T12:36:20Z</dcterms:created>
  <dcterms:modified xsi:type="dcterms:W3CDTF">2023-05-05T12:58:26Z</dcterms:modified>
</cp:coreProperties>
</file>