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edat\OneDrive\Desktop\"/>
    </mc:Choice>
  </mc:AlternateContent>
  <bookViews>
    <workbookView xWindow="0" yWindow="0" windowWidth="19200" windowHeight="6350"/>
  </bookViews>
  <sheets>
    <sheet name="Sheet1" sheetId="1" r:id="rId1"/>
  </sheets>
  <calcPr calcId="162913"/>
  <extLst>
    <ext uri="GoogleSheetsCustomDataVersion2">
      <go:sheetsCustomData xmlns:go="http://customooxmlschemas.google.com/" r:id="rId5" roundtripDataChecksum="u/HnCDnok3KU4xXIvlPJvaULsxLPCbSre5W3Tc1hbIo="/>
    </ext>
  </extLst>
</workbook>
</file>

<file path=xl/calcChain.xml><?xml version="1.0" encoding="utf-8"?>
<calcChain xmlns="http://schemas.openxmlformats.org/spreadsheetml/2006/main">
  <c r="I67" i="1" l="1"/>
  <c r="G67" i="1"/>
  <c r="C57" i="1"/>
  <c r="C34" i="1"/>
  <c r="C26" i="1"/>
  <c r="C11" i="1"/>
  <c r="C10" i="1" s="1"/>
  <c r="C67" i="1" s="1"/>
  <c r="J10" i="1"/>
  <c r="J67" i="1" s="1"/>
  <c r="I10" i="1"/>
  <c r="H10" i="1"/>
  <c r="H67" i="1" s="1"/>
  <c r="G10" i="1"/>
  <c r="F10" i="1"/>
  <c r="F67" i="1" s="1"/>
  <c r="E10" i="1"/>
  <c r="E67" i="1" s="1"/>
  <c r="D67" i="1" s="1"/>
  <c r="J5" i="1"/>
  <c r="I5" i="1"/>
  <c r="H5" i="1"/>
  <c r="G5" i="1"/>
  <c r="F5" i="1"/>
  <c r="E5" i="1"/>
  <c r="C5" i="1"/>
</calcChain>
</file>

<file path=xl/sharedStrings.xml><?xml version="1.0" encoding="utf-8"?>
<sst xmlns="http://schemas.openxmlformats.org/spreadsheetml/2006/main" count="187" uniqueCount="130">
  <si>
    <t>2024/2025 õ.a Rekreatsioonikorraldus: semestrite jaotus</t>
  </si>
  <si>
    <t>Recreation Management</t>
  </si>
  <si>
    <t>MOB AKEN</t>
  </si>
  <si>
    <t>mobiilsusaken 3 sem P1= õpe algab P2</t>
  </si>
  <si>
    <t>Ainekood</t>
  </si>
  <si>
    <t>Õppeaine nimetus</t>
  </si>
  <si>
    <t>EAP</t>
  </si>
  <si>
    <t>E/H</t>
  </si>
  <si>
    <t>1-sem 2024 sügis</t>
  </si>
  <si>
    <t>2-sem 2025 kevad</t>
  </si>
  <si>
    <t>3-sem 2025 sügis</t>
  </si>
  <si>
    <t>4-sem 2026 kevad</t>
  </si>
  <si>
    <t>5-sem 2026 sügis</t>
  </si>
  <si>
    <t>6-sem 2027 kevad</t>
  </si>
  <si>
    <t>ÜLDAINED</t>
  </si>
  <si>
    <t>LTI6004.LT</t>
  </si>
  <si>
    <t xml:space="preserve">Akadeemilised õpioskused ja sissejuhatus fookusvaldkonda </t>
  </si>
  <si>
    <t>A</t>
  </si>
  <si>
    <t>LTI6005.LT</t>
  </si>
  <si>
    <t>Digipädevus ja akadeemilised väljendusoskused</t>
  </si>
  <si>
    <t>YID6001.YM</t>
  </si>
  <si>
    <t>ELU- Erialasid Lõimiv Uuendus</t>
  </si>
  <si>
    <t>PSP6066.LT</t>
  </si>
  <si>
    <t>Üld-ja sotsiaalpsühholoogia</t>
  </si>
  <si>
    <t>E</t>
  </si>
  <si>
    <t>ERIALA AINED</t>
  </si>
  <si>
    <t>Eriala kohustuslikud üldained</t>
  </si>
  <si>
    <t>TSR6001.LT</t>
  </si>
  <si>
    <t>Vaba aja ja rekreatsiooni teooriad</t>
  </si>
  <si>
    <t>TSR6054.LT</t>
  </si>
  <si>
    <t>Klienditeeninduse alused</t>
  </si>
  <si>
    <t>TST6024.LT</t>
  </si>
  <si>
    <t>Anatoomia</t>
  </si>
  <si>
    <t>TST6025.LT</t>
  </si>
  <si>
    <t>Füsioloogia</t>
  </si>
  <si>
    <t>TST6034.LT</t>
  </si>
  <si>
    <t>Esmaabi</t>
  </si>
  <si>
    <t>TSK6005.LT</t>
  </si>
  <si>
    <t>Spordiorganisatsioon ja -korraldus</t>
  </si>
  <si>
    <t>TSK6138.LT</t>
  </si>
  <si>
    <t>Liikumisharrastuse teooria ja metoodika</t>
  </si>
  <si>
    <t>PSP6034.LT</t>
  </si>
  <si>
    <t>Tervisekäitumine</t>
  </si>
  <si>
    <t>TSR6058.LT</t>
  </si>
  <si>
    <t>Mänguõpetuse metoodika</t>
  </si>
  <si>
    <t>TSR6059.LT</t>
  </si>
  <si>
    <t>Suusatamise põhikursus</t>
  </si>
  <si>
    <t>TSR6060.LT</t>
  </si>
  <si>
    <t>Ujumise põhikursus</t>
  </si>
  <si>
    <t>Erialane võõrkeel (kohustusli valida 6 EAP, vastavalt lähtetasemele valida üks)</t>
  </si>
  <si>
    <t>LCE6551.HT</t>
  </si>
  <si>
    <t>Erialane inglise keel I</t>
  </si>
  <si>
    <t>s</t>
  </si>
  <si>
    <t>LCE6552.HT</t>
  </si>
  <si>
    <t>Erialane inglise keel II</t>
  </si>
  <si>
    <t>Ürituste korraldamine</t>
  </si>
  <si>
    <t>TSR6004.LT</t>
  </si>
  <si>
    <t>Ettevõtluse  alused</t>
  </si>
  <si>
    <t>TSR6070.LT</t>
  </si>
  <si>
    <t>Ürituste korraldamise alused</t>
  </si>
  <si>
    <t>TSR6003.LT</t>
  </si>
  <si>
    <t>Projekti planeerimine ja juhtimine</t>
  </si>
  <si>
    <t>TSR6037.LT</t>
  </si>
  <si>
    <t>Üritusturunduse alused ja Ürituste produktsioon</t>
  </si>
  <si>
    <t>TSR6057.LT</t>
  </si>
  <si>
    <t>Ürituste rahastamine, sponsorlus ja presentatsioonitehnikad</t>
  </si>
  <si>
    <t>TSR6071.LT</t>
  </si>
  <si>
    <t>Rekreatsiooniteenuste turundus</t>
  </si>
  <si>
    <t>TSR6072.LT</t>
  </si>
  <si>
    <t>Disainmõtlemine ja rekreatsiooniteenuste disain</t>
  </si>
  <si>
    <t>Rekreatsioon looduskeskkonnas</t>
  </si>
  <si>
    <t>TSR6056.LT</t>
  </si>
  <si>
    <t>Rekreatiivsed rajatised looduskeskkonnas</t>
  </si>
  <si>
    <t>MLJ6125.LT</t>
  </si>
  <si>
    <t>Looduskaitse ja looduskaitsekorraldus</t>
  </si>
  <si>
    <t>MLB6901.LT</t>
  </si>
  <si>
    <t>Eesti elustik ja elukooslused</t>
  </si>
  <si>
    <t>TSR6067.LT</t>
  </si>
  <si>
    <t>Loodusliikumise planeerimine ja läbiviimine</t>
  </si>
  <si>
    <t>Keskkonnasotsioloogia ja -kommunikatsioon</t>
  </si>
  <si>
    <t>TSR6066.LT</t>
  </si>
  <si>
    <t>Looduspõhise turismi alused</t>
  </si>
  <si>
    <t>Eriala valikained</t>
  </si>
  <si>
    <t>"Suur ELU", üks asendab YID6001.LT ainekursust</t>
  </si>
  <si>
    <t>YDP7005.YM</t>
  </si>
  <si>
    <t xml:space="preserve">Eesmärgistatud õpikogemused puhkeajal I </t>
  </si>
  <si>
    <t>YDP7006.YM</t>
  </si>
  <si>
    <t>Eesmärgistatud õpikogemused puhkeajal II</t>
  </si>
  <si>
    <t>k</t>
  </si>
  <si>
    <t>TSR6068.LT</t>
  </si>
  <si>
    <t>Linnaökoloogia ja looduspõhised lahendused</t>
  </si>
  <si>
    <t>Liikumisharrastus</t>
  </si>
  <si>
    <t>TST6007.LT</t>
  </si>
  <si>
    <t>Spordipsühholoogia: võistlus- ja harrastussport</t>
  </si>
  <si>
    <t>TSK6009.LT</t>
  </si>
  <si>
    <t>Laste treeningu metoodika</t>
  </si>
  <si>
    <t>TST6040.LT</t>
  </si>
  <si>
    <t>Tervena vananemine</t>
  </si>
  <si>
    <t>TSR6065.LT</t>
  </si>
  <si>
    <t>Erivajadustega inimeste rekreatsioon</t>
  </si>
  <si>
    <t>KUT6102.LT</t>
  </si>
  <si>
    <t>Toitumise alused</t>
  </si>
  <si>
    <t>TSK6173.LT</t>
  </si>
  <si>
    <t>Üldkehalise ettevalmistuse didaktika</t>
  </si>
  <si>
    <t>TSK6178.LT</t>
  </si>
  <si>
    <t>Liikumisharrastused välitingimustes I</t>
  </si>
  <si>
    <t>TSK6179.LT</t>
  </si>
  <si>
    <t>Liikumisharrastused välitingimustes II</t>
  </si>
  <si>
    <t>TSK6039.LT</t>
  </si>
  <si>
    <t>Orienteerumine</t>
  </si>
  <si>
    <t>LTI6003.LT</t>
  </si>
  <si>
    <t>Välispraktika</t>
  </si>
  <si>
    <t>Rekreatsioonialane uurimistöö</t>
  </si>
  <si>
    <t>TSK6080.LT</t>
  </si>
  <si>
    <t>Teadusliku uurimistöö metoodika</t>
  </si>
  <si>
    <t>TSR6069.LT</t>
  </si>
  <si>
    <t>Bakalaureusetöö seminar</t>
  </si>
  <si>
    <t>TSK6181.LT</t>
  </si>
  <si>
    <t>Kvalitatiivsed ja kvantitatiivsed uurimismeetodid</t>
  </si>
  <si>
    <t>Praktika  (kohust valida vähemalt 6EAP)</t>
  </si>
  <si>
    <t>TSR6014.LT</t>
  </si>
  <si>
    <t>Ürituste korraldamise praktika</t>
  </si>
  <si>
    <t>TSR6015.LT</t>
  </si>
  <si>
    <t>Laagripraktika</t>
  </si>
  <si>
    <t>VABAAINED sh.</t>
  </si>
  <si>
    <t>Vabaained</t>
  </si>
  <si>
    <t>Bakalaureusetöö</t>
  </si>
  <si>
    <t>KOKKU :</t>
  </si>
  <si>
    <t>RAS6042.YK </t>
  </si>
  <si>
    <t>muudetud 15.08.2024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</si>
</sst>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FF0000"/>
      <name val="Times New Roman"/>
    </font>
    <font>
      <sz val="10"/>
      <color rgb="FFFF0000"/>
      <name val="Times New Roman"/>
    </font>
    <font>
      <sz val="10"/>
      <color theme="1"/>
      <name val="Times New Roman"/>
    </font>
    <font>
      <sz val="10"/>
      <color rgb="FF0066CC"/>
      <name val="Times New Roman"/>
    </font>
    <font>
      <u/>
      <sz val="10"/>
      <color rgb="FF000000"/>
      <name val="Times New Roman"/>
    </font>
    <font>
      <sz val="11"/>
      <name val="Calibri"/>
    </font>
    <font>
      <b/>
      <sz val="10"/>
      <color theme="4"/>
      <name val="Times New Roman"/>
    </font>
    <font>
      <sz val="10"/>
      <color rgb="FF222222"/>
      <name val="Times New Roman"/>
    </font>
    <font>
      <b/>
      <sz val="10"/>
      <color rgb="FF8496B0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b/>
      <sz val="10"/>
      <color rgb="FF0070C0"/>
      <name val="Times New Roman"/>
    </font>
    <font>
      <sz val="10"/>
      <color rgb="FF0070C0"/>
      <name val="Times New Roman"/>
    </font>
    <font>
      <b/>
      <sz val="10"/>
      <color rgb="FF5B9BD5"/>
      <name val="Times New Roman"/>
    </font>
    <font>
      <u/>
      <sz val="10"/>
      <color rgb="FF000000"/>
      <name val="Times New Roman"/>
    </font>
    <font>
      <b/>
      <sz val="10"/>
      <color rgb="FF0066CC"/>
      <name val="Times New Roman"/>
    </font>
    <font>
      <b/>
      <i/>
      <sz val="10"/>
      <color theme="4"/>
      <name val="Times New Roman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3" fillId="0" borderId="2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/>
    <xf numFmtId="0" fontId="6" fillId="0" borderId="2" xfId="0" applyFont="1" applyBorder="1"/>
    <xf numFmtId="0" fontId="5" fillId="0" borderId="2" xfId="0" applyFont="1" applyBorder="1"/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0" xfId="0" applyFont="1"/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3" fillId="0" borderId="5" xfId="0" applyFont="1" applyBorder="1"/>
    <xf numFmtId="0" fontId="9" fillId="0" borderId="2" xfId="0" applyFont="1" applyBorder="1"/>
    <xf numFmtId="0" fontId="11" fillId="0" borderId="2" xfId="0" applyFont="1" applyBorder="1"/>
    <xf numFmtId="0" fontId="12" fillId="0" borderId="2" xfId="0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3" fillId="0" borderId="0" xfId="0" applyFont="1" applyAlignment="1">
      <alignment wrapText="1"/>
    </xf>
    <xf numFmtId="0" fontId="5" fillId="0" borderId="2" xfId="0" applyFont="1" applyBorder="1" applyAlignment="1"/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14" fillId="0" borderId="2" xfId="0" applyFont="1" applyBorder="1"/>
    <xf numFmtId="0" fontId="15" fillId="0" borderId="2" xfId="0" applyFont="1" applyBorder="1" applyAlignment="1">
      <alignment wrapText="1"/>
    </xf>
    <xf numFmtId="0" fontId="16" fillId="0" borderId="2" xfId="0" applyFont="1" applyBorder="1" applyAlignment="1"/>
    <xf numFmtId="0" fontId="3" fillId="0" borderId="4" xfId="0" applyFont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7" fillId="0" borderId="2" xfId="0" applyFont="1" applyBorder="1" applyAlignment="1"/>
    <xf numFmtId="0" fontId="4" fillId="0" borderId="2" xfId="0" applyFont="1" applyBorder="1" applyAlignment="1"/>
    <xf numFmtId="0" fontId="18" fillId="0" borderId="2" xfId="0" applyFont="1" applyBorder="1"/>
    <xf numFmtId="0" fontId="3" fillId="0" borderId="2" xfId="0" applyFont="1" applyBorder="1" applyAlignment="1"/>
    <xf numFmtId="0" fontId="2" fillId="0" borderId="0" xfId="0" applyFont="1" applyAlignment="1">
      <alignment wrapText="1"/>
    </xf>
    <xf numFmtId="0" fontId="19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/>
    </xf>
    <xf numFmtId="0" fontId="20" fillId="0" borderId="0" xfId="0" applyFont="1" applyAlignment="1"/>
    <xf numFmtId="0" fontId="20" fillId="0" borderId="2" xfId="0" applyFont="1" applyBorder="1"/>
    <xf numFmtId="0" fontId="3" fillId="0" borderId="3" xfId="0" applyFont="1" applyBorder="1" applyAlignment="1">
      <alignment horizontal="left" wrapText="1"/>
    </xf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sr6071.lt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sr6070.lt/" TargetMode="External"/><Relationship Id="rId1" Type="http://schemas.openxmlformats.org/officeDocument/2006/relationships/hyperlink" Target="http://tsr6058.lt/" TargetMode="External"/><Relationship Id="rId6" Type="http://schemas.openxmlformats.org/officeDocument/2006/relationships/hyperlink" Target="http://tsk6181.lt/" TargetMode="External"/><Relationship Id="rId5" Type="http://schemas.openxmlformats.org/officeDocument/2006/relationships/hyperlink" Target="http://tsr6069.lt/" TargetMode="External"/><Relationship Id="rId4" Type="http://schemas.openxmlformats.org/officeDocument/2006/relationships/hyperlink" Target="http://tsr6072.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" sqref="A2"/>
    </sheetView>
  </sheetViews>
  <sheetFormatPr defaultColWidth="14.453125" defaultRowHeight="15" customHeight="1"/>
  <cols>
    <col min="1" max="1" width="13.453125" customWidth="1"/>
    <col min="2" max="2" width="36.54296875" customWidth="1"/>
    <col min="3" max="3" width="4" customWidth="1"/>
    <col min="4" max="4" width="4.08984375" customWidth="1"/>
    <col min="5" max="5" width="5.54296875" customWidth="1"/>
    <col min="6" max="6" width="5.453125" customWidth="1"/>
    <col min="7" max="7" width="5.54296875" customWidth="1"/>
    <col min="8" max="10" width="5.08984375" customWidth="1"/>
    <col min="11" max="26" width="8" customWidth="1"/>
  </cols>
  <sheetData>
    <row r="1" spans="1:26" ht="12.75" customHeight="1">
      <c r="A1" s="1" t="s">
        <v>0</v>
      </c>
      <c r="B1" s="2"/>
      <c r="C1" s="1" t="s">
        <v>1</v>
      </c>
      <c r="D1" s="2"/>
      <c r="E1" s="2"/>
      <c r="F1" s="2"/>
      <c r="G1" s="2"/>
      <c r="H1" s="2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" t="s">
        <v>129</v>
      </c>
      <c r="B2" s="4"/>
      <c r="C2" s="5"/>
      <c r="D2" s="5"/>
      <c r="E2" s="5"/>
      <c r="F2" s="5"/>
      <c r="G2" s="5" t="s">
        <v>2</v>
      </c>
      <c r="H2" s="5"/>
      <c r="I2" s="5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"/>
      <c r="B3" s="4"/>
      <c r="C3" s="5"/>
      <c r="D3" s="5"/>
      <c r="E3" s="5"/>
      <c r="F3" s="5"/>
      <c r="G3" s="5" t="s">
        <v>3</v>
      </c>
      <c r="H3" s="5"/>
      <c r="I3" s="5"/>
      <c r="J3" s="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7" t="s">
        <v>14</v>
      </c>
      <c r="B5" s="8"/>
      <c r="C5" s="7">
        <f>SUM(C6:C9)</f>
        <v>18</v>
      </c>
      <c r="D5" s="8"/>
      <c r="E5" s="9">
        <f t="shared" ref="E5:J5" si="0">SUM(E6:E9)</f>
        <v>9</v>
      </c>
      <c r="F5" s="9">
        <f t="shared" si="0"/>
        <v>3</v>
      </c>
      <c r="G5" s="9">
        <f t="shared" si="0"/>
        <v>6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8" t="s">
        <v>15</v>
      </c>
      <c r="B6" s="8" t="s">
        <v>16</v>
      </c>
      <c r="C6" s="8">
        <v>3</v>
      </c>
      <c r="D6" s="8" t="s">
        <v>17</v>
      </c>
      <c r="E6" s="10">
        <v>3</v>
      </c>
      <c r="F6" s="10"/>
      <c r="G6" s="10"/>
      <c r="H6" s="10"/>
      <c r="I6" s="10"/>
      <c r="J6" s="1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8" t="s">
        <v>18</v>
      </c>
      <c r="B7" s="8" t="s">
        <v>19</v>
      </c>
      <c r="C7" s="8">
        <v>3</v>
      </c>
      <c r="D7" s="8" t="s">
        <v>17</v>
      </c>
      <c r="E7" s="10"/>
      <c r="F7" s="10">
        <v>3</v>
      </c>
      <c r="G7" s="10"/>
      <c r="H7" s="10"/>
      <c r="I7" s="10"/>
      <c r="J7" s="10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8" t="s">
        <v>20</v>
      </c>
      <c r="B8" s="8" t="s">
        <v>21</v>
      </c>
      <c r="C8" s="8">
        <v>6</v>
      </c>
      <c r="D8" s="8" t="s">
        <v>17</v>
      </c>
      <c r="E8" s="10"/>
      <c r="F8" s="10"/>
      <c r="G8" s="10">
        <v>6</v>
      </c>
      <c r="H8" s="10"/>
      <c r="I8" s="10"/>
      <c r="J8" s="10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1" t="s">
        <v>22</v>
      </c>
      <c r="B9" s="11" t="s">
        <v>23</v>
      </c>
      <c r="C9" s="8">
        <v>6</v>
      </c>
      <c r="D9" s="8" t="s">
        <v>24</v>
      </c>
      <c r="E9" s="10">
        <v>6</v>
      </c>
      <c r="F9" s="10"/>
      <c r="G9" s="10"/>
      <c r="H9" s="10"/>
      <c r="I9" s="10"/>
      <c r="J9" s="10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7" t="s">
        <v>25</v>
      </c>
      <c r="B10" s="12"/>
      <c r="C10" s="7">
        <f>SUM(C11,C26,C34,C41,C23)</f>
        <v>121</v>
      </c>
      <c r="D10" s="8"/>
      <c r="E10" s="13">
        <f t="shared" ref="E10:J10" si="1">SUM(E12:E41)</f>
        <v>23</v>
      </c>
      <c r="F10" s="13">
        <f t="shared" si="1"/>
        <v>28</v>
      </c>
      <c r="G10" s="13">
        <f t="shared" si="1"/>
        <v>22</v>
      </c>
      <c r="H10" s="13">
        <f t="shared" si="1"/>
        <v>21</v>
      </c>
      <c r="I10" s="13">
        <f t="shared" si="1"/>
        <v>19</v>
      </c>
      <c r="J10" s="13">
        <f t="shared" si="1"/>
        <v>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4" t="s">
        <v>26</v>
      </c>
      <c r="B11" s="15"/>
      <c r="C11" s="14">
        <f>SUM(C12:C22)</f>
        <v>39</v>
      </c>
      <c r="D11" s="8"/>
      <c r="E11" s="13"/>
      <c r="F11" s="13"/>
      <c r="G11" s="13"/>
      <c r="H11" s="13"/>
      <c r="I11" s="13"/>
      <c r="J11" s="1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8" t="s">
        <v>27</v>
      </c>
      <c r="B12" s="8" t="s">
        <v>28</v>
      </c>
      <c r="C12" s="8">
        <v>3</v>
      </c>
      <c r="D12" s="8" t="s">
        <v>24</v>
      </c>
      <c r="E12" s="10">
        <v>3</v>
      </c>
      <c r="F12" s="10"/>
      <c r="G12" s="10"/>
      <c r="H12" s="10"/>
      <c r="I12" s="10"/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6" t="s">
        <v>29</v>
      </c>
      <c r="B13" s="6" t="s">
        <v>30</v>
      </c>
      <c r="C13" s="6">
        <v>4</v>
      </c>
      <c r="D13" s="6" t="s">
        <v>24</v>
      </c>
      <c r="E13" s="6"/>
      <c r="F13" s="6">
        <v>4</v>
      </c>
      <c r="G13" s="13"/>
      <c r="H13" s="6"/>
      <c r="I13" s="6"/>
      <c r="J13" s="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8" t="s">
        <v>31</v>
      </c>
      <c r="B14" s="8" t="s">
        <v>32</v>
      </c>
      <c r="C14" s="8">
        <v>4</v>
      </c>
      <c r="D14" s="8" t="s">
        <v>24</v>
      </c>
      <c r="E14" s="10"/>
      <c r="F14" s="10">
        <v>4</v>
      </c>
      <c r="G14" s="10"/>
      <c r="H14" s="10"/>
      <c r="I14" s="10"/>
      <c r="J14" s="1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8" t="s">
        <v>33</v>
      </c>
      <c r="B15" s="8" t="s">
        <v>34</v>
      </c>
      <c r="C15" s="8">
        <v>4</v>
      </c>
      <c r="D15" s="8" t="s">
        <v>24</v>
      </c>
      <c r="E15" s="10"/>
      <c r="F15" s="10"/>
      <c r="G15" s="10">
        <v>4</v>
      </c>
      <c r="H15" s="10"/>
      <c r="I15" s="10"/>
      <c r="J15" s="1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8" t="s">
        <v>35</v>
      </c>
      <c r="B16" s="8" t="s">
        <v>36</v>
      </c>
      <c r="C16" s="8">
        <v>3</v>
      </c>
      <c r="D16" s="8" t="s">
        <v>24</v>
      </c>
      <c r="E16" s="10">
        <v>3</v>
      </c>
      <c r="F16" s="10"/>
      <c r="G16" s="10"/>
      <c r="H16" s="10"/>
      <c r="I16" s="10"/>
      <c r="J16" s="1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8" t="s">
        <v>37</v>
      </c>
      <c r="B17" s="16" t="s">
        <v>38</v>
      </c>
      <c r="C17" s="16">
        <v>3</v>
      </c>
      <c r="D17" s="8" t="s">
        <v>24</v>
      </c>
      <c r="E17" s="10"/>
      <c r="F17" s="10">
        <v>3</v>
      </c>
      <c r="G17" s="17"/>
      <c r="H17" s="10"/>
      <c r="I17" s="10"/>
      <c r="J17" s="1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8" t="s">
        <v>39</v>
      </c>
      <c r="B18" s="8" t="s">
        <v>40</v>
      </c>
      <c r="C18" s="8">
        <v>4</v>
      </c>
      <c r="D18" s="8" t="s">
        <v>17</v>
      </c>
      <c r="E18" s="10"/>
      <c r="F18" s="10"/>
      <c r="G18" s="9"/>
      <c r="H18" s="19">
        <v>4</v>
      </c>
      <c r="I18" s="10"/>
      <c r="J18" s="1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8" t="s">
        <v>41</v>
      </c>
      <c r="B19" s="8" t="s">
        <v>42</v>
      </c>
      <c r="C19" s="8">
        <v>4</v>
      </c>
      <c r="D19" s="8" t="s">
        <v>17</v>
      </c>
      <c r="E19" s="10"/>
      <c r="F19" s="10"/>
      <c r="G19" s="10"/>
      <c r="H19" s="10">
        <v>4</v>
      </c>
      <c r="I19" s="9"/>
      <c r="J19" s="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1" t="s">
        <v>43</v>
      </c>
      <c r="B20" s="6" t="s">
        <v>44</v>
      </c>
      <c r="C20" s="22">
        <v>4</v>
      </c>
      <c r="D20" s="6" t="s">
        <v>17</v>
      </c>
      <c r="E20" s="23">
        <v>4</v>
      </c>
      <c r="F20" s="24"/>
      <c r="G20" s="24"/>
      <c r="H20" s="24"/>
      <c r="I20" s="24"/>
      <c r="J20" s="2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25" t="s">
        <v>45</v>
      </c>
      <c r="B21" s="25" t="s">
        <v>46</v>
      </c>
      <c r="C21" s="6">
        <v>3</v>
      </c>
      <c r="D21" s="6" t="s">
        <v>17</v>
      </c>
      <c r="E21" s="24"/>
      <c r="F21" s="24">
        <v>3</v>
      </c>
      <c r="G21" s="24"/>
      <c r="H21" s="24"/>
      <c r="I21" s="24"/>
      <c r="J21" s="2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25" t="s">
        <v>47</v>
      </c>
      <c r="B22" s="25" t="s">
        <v>48</v>
      </c>
      <c r="C22" s="6">
        <v>3</v>
      </c>
      <c r="D22" s="6" t="s">
        <v>17</v>
      </c>
      <c r="E22" s="24">
        <v>3</v>
      </c>
      <c r="F22" s="24"/>
      <c r="G22" s="24"/>
      <c r="H22" s="24"/>
      <c r="I22" s="24"/>
      <c r="J22" s="2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5" t="s">
        <v>49</v>
      </c>
      <c r="B23" s="56"/>
      <c r="C23" s="26">
        <v>6</v>
      </c>
      <c r="D23" s="6"/>
      <c r="E23" s="24">
        <v>6</v>
      </c>
      <c r="F23" s="24"/>
      <c r="G23" s="24"/>
      <c r="H23" s="24"/>
      <c r="I23" s="24"/>
      <c r="J23" s="2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27" t="s">
        <v>50</v>
      </c>
      <c r="B24" s="27" t="s">
        <v>51</v>
      </c>
      <c r="C24" s="25">
        <v>6</v>
      </c>
      <c r="D24" s="6"/>
      <c r="E24" s="24" t="s">
        <v>52</v>
      </c>
      <c r="F24" s="24"/>
      <c r="G24" s="24"/>
      <c r="H24" s="24"/>
      <c r="I24" s="24"/>
      <c r="J24" s="2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27" t="s">
        <v>53</v>
      </c>
      <c r="B25" s="27" t="s">
        <v>54</v>
      </c>
      <c r="C25" s="25">
        <v>6</v>
      </c>
      <c r="D25" s="6"/>
      <c r="E25" s="24" t="s">
        <v>52</v>
      </c>
      <c r="F25" s="24"/>
      <c r="G25" s="24"/>
      <c r="H25" s="24"/>
      <c r="I25" s="24"/>
      <c r="J25" s="2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28" t="s">
        <v>55</v>
      </c>
      <c r="B26" s="3"/>
      <c r="C26" s="29">
        <f>SUM(C27:C33)</f>
        <v>30</v>
      </c>
      <c r="D26" s="30"/>
      <c r="E26" s="10"/>
      <c r="F26" s="10"/>
      <c r="G26" s="10"/>
      <c r="H26" s="10"/>
      <c r="I26" s="10"/>
      <c r="J26" s="1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8" t="s">
        <v>56</v>
      </c>
      <c r="B27" s="8" t="s">
        <v>57</v>
      </c>
      <c r="C27" s="8">
        <v>3</v>
      </c>
      <c r="D27" s="8" t="s">
        <v>17</v>
      </c>
      <c r="E27" s="10"/>
      <c r="F27" s="10"/>
      <c r="G27" s="10"/>
      <c r="H27" s="10"/>
      <c r="I27" s="10">
        <v>3</v>
      </c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1" t="s">
        <v>58</v>
      </c>
      <c r="B28" s="32" t="s">
        <v>59</v>
      </c>
      <c r="C28" s="8">
        <v>3</v>
      </c>
      <c r="D28" s="8" t="s">
        <v>24</v>
      </c>
      <c r="E28" s="10"/>
      <c r="F28" s="10">
        <v>3</v>
      </c>
      <c r="G28" s="10"/>
      <c r="H28" s="10"/>
      <c r="I28" s="10"/>
      <c r="J28" s="1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8" t="s">
        <v>60</v>
      </c>
      <c r="B29" s="8" t="s">
        <v>61</v>
      </c>
      <c r="C29" s="8">
        <v>3</v>
      </c>
      <c r="D29" s="8" t="s">
        <v>24</v>
      </c>
      <c r="E29" s="10"/>
      <c r="F29" s="10"/>
      <c r="G29" s="9"/>
      <c r="H29" s="33">
        <v>3</v>
      </c>
      <c r="I29" s="10"/>
      <c r="J29" s="1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8" t="s">
        <v>62</v>
      </c>
      <c r="B30" s="8" t="s">
        <v>63</v>
      </c>
      <c r="C30" s="8">
        <v>6</v>
      </c>
      <c r="D30" s="8" t="s">
        <v>24</v>
      </c>
      <c r="E30" s="10"/>
      <c r="F30" s="10"/>
      <c r="G30" s="33">
        <v>6</v>
      </c>
      <c r="H30" s="9"/>
      <c r="I30" s="10"/>
      <c r="J30" s="1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>
      <c r="A31" s="25" t="s">
        <v>64</v>
      </c>
      <c r="B31" s="25" t="s">
        <v>65</v>
      </c>
      <c r="C31" s="6">
        <v>3</v>
      </c>
      <c r="D31" s="34" t="s">
        <v>24</v>
      </c>
      <c r="E31" s="24"/>
      <c r="F31" s="24"/>
      <c r="G31" s="24"/>
      <c r="H31" s="13"/>
      <c r="I31" s="24"/>
      <c r="J31" s="24">
        <v>3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5" t="s">
        <v>66</v>
      </c>
      <c r="B32" s="22" t="s">
        <v>67</v>
      </c>
      <c r="C32" s="6">
        <v>6</v>
      </c>
      <c r="D32" s="6" t="s">
        <v>17</v>
      </c>
      <c r="E32" s="24"/>
      <c r="F32" s="24"/>
      <c r="G32" s="24">
        <v>6</v>
      </c>
      <c r="H32" s="24"/>
      <c r="I32" s="24"/>
      <c r="J32" s="2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1" t="s">
        <v>68</v>
      </c>
      <c r="B33" s="32" t="s">
        <v>69</v>
      </c>
      <c r="C33" s="8">
        <v>6</v>
      </c>
      <c r="D33" s="8" t="s">
        <v>17</v>
      </c>
      <c r="E33" s="10"/>
      <c r="F33" s="10"/>
      <c r="G33" s="10"/>
      <c r="H33" s="10"/>
      <c r="I33" s="10">
        <v>6</v>
      </c>
      <c r="J33" s="1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7" t="s">
        <v>70</v>
      </c>
      <c r="B34" s="8"/>
      <c r="C34" s="30">
        <f>SUM(C35:C40)</f>
        <v>26</v>
      </c>
      <c r="D34" s="30"/>
      <c r="E34" s="10"/>
      <c r="F34" s="10"/>
      <c r="G34" s="10"/>
      <c r="H34" s="10"/>
      <c r="I34" s="10"/>
      <c r="J34" s="1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16" t="s">
        <v>71</v>
      </c>
      <c r="B35" s="16" t="s">
        <v>72</v>
      </c>
      <c r="C35" s="8">
        <v>3</v>
      </c>
      <c r="D35" s="8" t="s">
        <v>24</v>
      </c>
      <c r="E35" s="10"/>
      <c r="F35" s="10"/>
      <c r="G35" s="10">
        <v>3</v>
      </c>
      <c r="H35" s="10"/>
      <c r="I35" s="10"/>
      <c r="J35" s="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6" t="s">
        <v>73</v>
      </c>
      <c r="B36" s="36" t="s">
        <v>74</v>
      </c>
      <c r="C36" s="8">
        <v>3</v>
      </c>
      <c r="D36" s="8" t="s">
        <v>24</v>
      </c>
      <c r="E36" s="10"/>
      <c r="F36" s="10">
        <v>3</v>
      </c>
      <c r="G36" s="9"/>
      <c r="H36" s="10"/>
      <c r="I36" s="10"/>
      <c r="J36" s="19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6" t="s">
        <v>75</v>
      </c>
      <c r="B37" s="16" t="s">
        <v>76</v>
      </c>
      <c r="C37" s="16">
        <v>4</v>
      </c>
      <c r="D37" s="8" t="s">
        <v>24</v>
      </c>
      <c r="E37" s="10"/>
      <c r="F37" s="10"/>
      <c r="G37" s="10"/>
      <c r="H37" s="10">
        <v>4</v>
      </c>
      <c r="I37" s="9"/>
      <c r="J37" s="9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16" t="s">
        <v>77</v>
      </c>
      <c r="B38" s="16" t="s">
        <v>78</v>
      </c>
      <c r="C38" s="8">
        <v>6</v>
      </c>
      <c r="D38" s="8" t="s">
        <v>24</v>
      </c>
      <c r="E38" s="10"/>
      <c r="F38" s="10">
        <v>6</v>
      </c>
      <c r="G38" s="10"/>
      <c r="H38" s="10"/>
      <c r="I38" s="10"/>
      <c r="J38" s="10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53" t="s">
        <v>128</v>
      </c>
      <c r="B39" s="54" t="s">
        <v>79</v>
      </c>
      <c r="C39" s="54">
        <v>6</v>
      </c>
      <c r="D39" s="54" t="s">
        <v>24</v>
      </c>
      <c r="E39" s="10"/>
      <c r="F39" s="10"/>
      <c r="G39" s="10"/>
      <c r="H39" s="10"/>
      <c r="I39" s="37">
        <v>6</v>
      </c>
      <c r="J39" s="1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6" t="s">
        <v>80</v>
      </c>
      <c r="B40" s="16" t="s">
        <v>81</v>
      </c>
      <c r="C40" s="16">
        <v>4</v>
      </c>
      <c r="D40" s="8" t="s">
        <v>24</v>
      </c>
      <c r="E40" s="10">
        <v>4</v>
      </c>
      <c r="F40" s="10"/>
      <c r="G40" s="10"/>
      <c r="H40" s="10"/>
      <c r="I40" s="19"/>
      <c r="J40" s="19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7" t="s">
        <v>82</v>
      </c>
      <c r="B41" s="3"/>
      <c r="C41" s="38">
        <v>20</v>
      </c>
      <c r="D41" s="6"/>
      <c r="E41" s="13"/>
      <c r="F41" s="13">
        <v>2</v>
      </c>
      <c r="G41" s="13">
        <v>3</v>
      </c>
      <c r="H41" s="39">
        <v>6</v>
      </c>
      <c r="I41" s="39">
        <v>4</v>
      </c>
      <c r="J41" s="39">
        <v>5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0" t="s">
        <v>83</v>
      </c>
      <c r="B42" s="6"/>
      <c r="C42" s="41">
        <v>6</v>
      </c>
      <c r="D42" s="6"/>
      <c r="E42" s="24"/>
      <c r="F42" s="24"/>
      <c r="G42" s="24"/>
      <c r="H42" s="24"/>
      <c r="I42" s="24"/>
      <c r="J42" s="2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16" t="s">
        <v>84</v>
      </c>
      <c r="B43" s="25" t="s">
        <v>85</v>
      </c>
      <c r="C43" s="25">
        <v>6</v>
      </c>
      <c r="D43" s="6" t="s">
        <v>17</v>
      </c>
      <c r="E43" s="24"/>
      <c r="F43" s="24"/>
      <c r="G43" s="24" t="s">
        <v>52</v>
      </c>
      <c r="H43" s="24"/>
      <c r="I43" s="24"/>
      <c r="J43" s="2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16" t="s">
        <v>86</v>
      </c>
      <c r="B44" s="25" t="s">
        <v>87</v>
      </c>
      <c r="C44" s="25">
        <v>6</v>
      </c>
      <c r="D44" s="6" t="s">
        <v>17</v>
      </c>
      <c r="E44" s="24"/>
      <c r="F44" s="24"/>
      <c r="G44" s="24"/>
      <c r="H44" s="24" t="s">
        <v>88</v>
      </c>
      <c r="I44" s="24"/>
      <c r="J44" s="2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8" t="s">
        <v>89</v>
      </c>
      <c r="B45" s="11" t="s">
        <v>90</v>
      </c>
      <c r="C45" s="16">
        <v>6</v>
      </c>
      <c r="D45" s="8" t="s">
        <v>24</v>
      </c>
      <c r="E45" s="10"/>
      <c r="F45" s="10"/>
      <c r="G45" s="10"/>
      <c r="H45" s="10"/>
      <c r="I45" s="37"/>
      <c r="J45" s="33" t="s">
        <v>88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29" t="s">
        <v>91</v>
      </c>
      <c r="B46" s="8"/>
      <c r="C46" s="42">
        <v>14</v>
      </c>
      <c r="D46" s="7"/>
      <c r="E46" s="9"/>
      <c r="F46" s="9"/>
      <c r="G46" s="9"/>
      <c r="H46" s="9"/>
      <c r="I46" s="9"/>
      <c r="J46" s="9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8" t="s">
        <v>92</v>
      </c>
      <c r="B47" s="8" t="s">
        <v>93</v>
      </c>
      <c r="C47" s="8">
        <v>3</v>
      </c>
      <c r="D47" s="8" t="s">
        <v>24</v>
      </c>
      <c r="E47" s="10"/>
      <c r="F47" s="10"/>
      <c r="G47" s="10"/>
      <c r="H47" s="10"/>
      <c r="I47" s="10" t="s">
        <v>52</v>
      </c>
      <c r="J47" s="1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8" t="s">
        <v>94</v>
      </c>
      <c r="B48" s="8" t="s">
        <v>95</v>
      </c>
      <c r="C48" s="8">
        <v>3</v>
      </c>
      <c r="D48" s="8" t="s">
        <v>17</v>
      </c>
      <c r="E48" s="10"/>
      <c r="F48" s="10"/>
      <c r="G48" s="10"/>
      <c r="H48" s="10"/>
      <c r="I48" s="10"/>
      <c r="J48" s="10" t="s">
        <v>88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8" t="s">
        <v>96</v>
      </c>
      <c r="B49" s="8" t="s">
        <v>97</v>
      </c>
      <c r="C49" s="8">
        <v>3</v>
      </c>
      <c r="D49" s="8" t="s">
        <v>17</v>
      </c>
      <c r="E49" s="10"/>
      <c r="F49" s="10"/>
      <c r="G49" s="10"/>
      <c r="H49" s="10"/>
      <c r="I49" s="10"/>
      <c r="J49" s="10" t="s">
        <v>88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8" t="s">
        <v>98</v>
      </c>
      <c r="B50" s="8" t="s">
        <v>99</v>
      </c>
      <c r="C50" s="8">
        <v>4</v>
      </c>
      <c r="D50" s="8" t="s">
        <v>24</v>
      </c>
      <c r="E50" s="10"/>
      <c r="F50" s="10"/>
      <c r="G50" s="10"/>
      <c r="H50" s="10"/>
      <c r="I50" s="10" t="s">
        <v>52</v>
      </c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18" t="s">
        <v>100</v>
      </c>
      <c r="B51" s="8" t="s">
        <v>101</v>
      </c>
      <c r="C51" s="8">
        <v>4</v>
      </c>
      <c r="D51" s="8" t="s">
        <v>24</v>
      </c>
      <c r="E51" s="10"/>
      <c r="F51" s="10"/>
      <c r="G51" s="10"/>
      <c r="H51" s="10"/>
      <c r="I51" s="10"/>
      <c r="J51" s="10" t="s">
        <v>88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8" t="s">
        <v>102</v>
      </c>
      <c r="B52" s="8" t="s">
        <v>103</v>
      </c>
      <c r="C52" s="8">
        <v>3</v>
      </c>
      <c r="D52" s="8" t="s">
        <v>17</v>
      </c>
      <c r="E52" s="10"/>
      <c r="F52" s="10"/>
      <c r="G52" s="10" t="s">
        <v>52</v>
      </c>
      <c r="H52" s="10"/>
      <c r="I52" s="10"/>
      <c r="J52" s="1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8" t="s">
        <v>104</v>
      </c>
      <c r="B53" s="8" t="s">
        <v>105</v>
      </c>
      <c r="C53" s="8">
        <v>3</v>
      </c>
      <c r="D53" s="8" t="s">
        <v>17</v>
      </c>
      <c r="E53" s="10"/>
      <c r="F53" s="10"/>
      <c r="G53" s="10" t="s">
        <v>52</v>
      </c>
      <c r="H53" s="10"/>
      <c r="I53" s="10"/>
      <c r="J53" s="1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8" t="s">
        <v>106</v>
      </c>
      <c r="B54" s="8" t="s">
        <v>107</v>
      </c>
      <c r="C54" s="8">
        <v>3</v>
      </c>
      <c r="D54" s="8" t="s">
        <v>17</v>
      </c>
      <c r="E54" s="10"/>
      <c r="F54" s="10"/>
      <c r="G54" s="10"/>
      <c r="H54" s="10" t="s">
        <v>88</v>
      </c>
      <c r="I54" s="10"/>
      <c r="J54" s="1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16" t="s">
        <v>108</v>
      </c>
      <c r="B55" s="16" t="s">
        <v>109</v>
      </c>
      <c r="C55" s="16">
        <v>2</v>
      </c>
      <c r="D55" s="8" t="s">
        <v>17</v>
      </c>
      <c r="E55" s="10"/>
      <c r="F55" s="10" t="s">
        <v>88</v>
      </c>
      <c r="G55" s="10"/>
      <c r="H55" s="10"/>
      <c r="I55" s="10"/>
      <c r="J55" s="10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8" t="s">
        <v>110</v>
      </c>
      <c r="B56" s="8" t="s">
        <v>111</v>
      </c>
      <c r="C56" s="8">
        <v>9</v>
      </c>
      <c r="D56" s="8" t="s">
        <v>17</v>
      </c>
      <c r="E56" s="10"/>
      <c r="F56" s="10"/>
      <c r="G56" s="10"/>
      <c r="H56" s="10"/>
      <c r="I56" s="10"/>
      <c r="J56" s="10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3" t="s">
        <v>112</v>
      </c>
      <c r="B57" s="8"/>
      <c r="C57" s="7">
        <f>SUM(G57:I57)</f>
        <v>13</v>
      </c>
      <c r="D57" s="14"/>
      <c r="E57" s="9"/>
      <c r="F57" s="9"/>
      <c r="G57" s="9">
        <v>3</v>
      </c>
      <c r="H57" s="44">
        <v>4</v>
      </c>
      <c r="I57" s="9">
        <v>6</v>
      </c>
      <c r="J57" s="10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>
      <c r="A58" s="8" t="s">
        <v>113</v>
      </c>
      <c r="B58" s="8" t="s">
        <v>114</v>
      </c>
      <c r="C58" s="8">
        <v>3</v>
      </c>
      <c r="D58" s="8" t="s">
        <v>24</v>
      </c>
      <c r="E58" s="10"/>
      <c r="F58" s="45"/>
      <c r="G58" s="10">
        <v>3</v>
      </c>
      <c r="H58" s="10"/>
      <c r="I58" s="10"/>
      <c r="J58" s="10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46" t="s">
        <v>115</v>
      </c>
      <c r="B59" s="32" t="s">
        <v>116</v>
      </c>
      <c r="C59" s="14">
        <v>6</v>
      </c>
      <c r="D59" s="32" t="s">
        <v>24</v>
      </c>
      <c r="E59" s="10"/>
      <c r="F59" s="10"/>
      <c r="G59" s="10"/>
      <c r="H59" s="10"/>
      <c r="I59" s="10">
        <v>6</v>
      </c>
      <c r="J59" s="10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>
      <c r="A60" s="31" t="s">
        <v>117</v>
      </c>
      <c r="B60" s="8" t="s">
        <v>118</v>
      </c>
      <c r="C60" s="47">
        <v>4</v>
      </c>
      <c r="D60" s="8" t="s">
        <v>24</v>
      </c>
      <c r="E60" s="10"/>
      <c r="F60" s="10"/>
      <c r="G60" s="10"/>
      <c r="H60" s="33">
        <v>4</v>
      </c>
      <c r="I60" s="10"/>
      <c r="J60" s="10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7" t="s">
        <v>119</v>
      </c>
      <c r="B61" s="48"/>
      <c r="C61" s="7">
        <v>6</v>
      </c>
      <c r="D61" s="8"/>
      <c r="E61" s="10"/>
      <c r="F61" s="10"/>
      <c r="G61" s="10"/>
      <c r="H61" s="10"/>
      <c r="I61" s="9"/>
      <c r="J61" s="9">
        <v>6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8" t="s">
        <v>120</v>
      </c>
      <c r="B62" s="8" t="s">
        <v>121</v>
      </c>
      <c r="C62" s="8">
        <v>6</v>
      </c>
      <c r="D62" s="8" t="s">
        <v>17</v>
      </c>
      <c r="E62" s="10"/>
      <c r="F62" s="10"/>
      <c r="G62" s="10"/>
      <c r="H62" s="10"/>
      <c r="I62" s="10"/>
      <c r="J62" s="1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8" t="s">
        <v>122</v>
      </c>
      <c r="B63" s="8" t="s">
        <v>123</v>
      </c>
      <c r="C63" s="8">
        <v>6</v>
      </c>
      <c r="D63" s="8" t="s">
        <v>17</v>
      </c>
      <c r="E63" s="10"/>
      <c r="F63" s="10"/>
      <c r="G63" s="10"/>
      <c r="H63" s="10"/>
      <c r="I63" s="10"/>
      <c r="J63" s="1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7" t="s">
        <v>124</v>
      </c>
      <c r="B64" s="8"/>
      <c r="C64" s="49">
        <v>16</v>
      </c>
      <c r="D64" s="14"/>
      <c r="E64" s="9"/>
      <c r="F64" s="9"/>
      <c r="G64" s="9"/>
      <c r="H64" s="44">
        <v>5</v>
      </c>
      <c r="I64" s="9">
        <v>5</v>
      </c>
      <c r="J64" s="44">
        <v>6</v>
      </c>
      <c r="K64" s="50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8"/>
      <c r="B65" s="12" t="s">
        <v>125</v>
      </c>
      <c r="C65" s="12"/>
      <c r="D65" s="8"/>
      <c r="E65" s="45"/>
      <c r="F65" s="45"/>
      <c r="G65" s="45"/>
      <c r="H65" s="45"/>
      <c r="I65" s="45"/>
      <c r="J65" s="4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51"/>
      <c r="B66" s="12" t="s">
        <v>126</v>
      </c>
      <c r="C66" s="7">
        <v>6</v>
      </c>
      <c r="D66" s="32" t="s">
        <v>24</v>
      </c>
      <c r="E66" s="10"/>
      <c r="F66" s="10"/>
      <c r="G66" s="10"/>
      <c r="H66" s="10"/>
      <c r="I66" s="10"/>
      <c r="J66" s="52">
        <v>6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12"/>
      <c r="B67" s="12" t="s">
        <v>127</v>
      </c>
      <c r="C67" s="7">
        <f>SUM(C66,C64,C61, C57,C10,C5)</f>
        <v>180</v>
      </c>
      <c r="D67" s="12">
        <f>SUM(E67:J67)</f>
        <v>180</v>
      </c>
      <c r="E67" s="45">
        <f t="shared" ref="E67:J67" si="2">SUM(E66,E64,E61,E57,E10,E5)</f>
        <v>32</v>
      </c>
      <c r="F67" s="45">
        <f t="shared" si="2"/>
        <v>31</v>
      </c>
      <c r="G67" s="45">
        <f t="shared" si="2"/>
        <v>31</v>
      </c>
      <c r="H67" s="45">
        <f t="shared" si="2"/>
        <v>30</v>
      </c>
      <c r="I67" s="45">
        <f t="shared" si="2"/>
        <v>30</v>
      </c>
      <c r="J67" s="45">
        <f t="shared" si="2"/>
        <v>26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23:B23"/>
  </mergeCells>
  <hyperlinks>
    <hyperlink ref="A20" r:id="rId1"/>
    <hyperlink ref="A28" r:id="rId2"/>
    <hyperlink ref="A32" r:id="rId3"/>
    <hyperlink ref="A33" r:id="rId4"/>
    <hyperlink ref="A59" r:id="rId5"/>
    <hyperlink ref="A60" r:id="rId6"/>
  </hyperlinks>
  <pageMargins left="0.7" right="0.7" top="0.75" bottom="0.75" header="0" footer="0"/>
  <pageSetup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reedat</dc:creator>
  <cp:lastModifiedBy>reedat</cp:lastModifiedBy>
  <dcterms:created xsi:type="dcterms:W3CDTF">2024-03-02T17:40:28Z</dcterms:created>
  <dcterms:modified xsi:type="dcterms:W3CDTF">2024-08-15T18:25:31Z</dcterms:modified>
</cp:coreProperties>
</file>