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ember\Documents\KKT\oppekavad\kavad_2025\"/>
    </mc:Choice>
  </mc:AlternateContent>
  <xr:revisionPtr revIDLastSave="0" documentId="13_ncr:1_{D7F9507C-147D-4B77-852E-34A9513A3C6D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puh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Nx9KsPCQFv5Bu6o51Vga+r/D9uPXBr4q5JKWdYXU5I4="/>
    </ext>
  </extLst>
</workbook>
</file>

<file path=xl/calcChain.xml><?xml version="1.0" encoding="utf-8"?>
<calcChain xmlns="http://schemas.openxmlformats.org/spreadsheetml/2006/main">
  <c r="C30" i="1" l="1"/>
  <c r="C23" i="1"/>
  <c r="C10" i="1"/>
  <c r="J9" i="1"/>
  <c r="J57" i="1" s="1"/>
  <c r="I9" i="1"/>
  <c r="I57" i="1" s="1"/>
  <c r="H9" i="1"/>
  <c r="H57" i="1" s="1"/>
  <c r="G9" i="1"/>
  <c r="F9" i="1"/>
  <c r="E9" i="1"/>
  <c r="J5" i="1"/>
  <c r="I5" i="1"/>
  <c r="H5" i="1"/>
  <c r="G5" i="1"/>
  <c r="F5" i="1"/>
  <c r="E5" i="1"/>
  <c r="C5" i="1"/>
  <c r="E57" i="1" l="1"/>
  <c r="F57" i="1"/>
  <c r="G57" i="1"/>
  <c r="C9" i="1"/>
  <c r="C57" i="1" s="1"/>
  <c r="D57" i="1" l="1"/>
</calcChain>
</file>

<file path=xl/sharedStrings.xml><?xml version="1.0" encoding="utf-8"?>
<sst xmlns="http://schemas.openxmlformats.org/spreadsheetml/2006/main" count="157" uniqueCount="112">
  <si>
    <t>2025/2026 õ.a Rekreatsioonikorraldus: semestrite jaotus</t>
  </si>
  <si>
    <t>Recreation Management</t>
  </si>
  <si>
    <t>MOB AKEN</t>
  </si>
  <si>
    <t>mobiilsusaken 3 sem P1= õpe algab P2</t>
  </si>
  <si>
    <t>Ainekood</t>
  </si>
  <si>
    <t>Õppeaine nimetus</t>
  </si>
  <si>
    <t>EAP</t>
  </si>
  <si>
    <t>E/H</t>
  </si>
  <si>
    <t>1-sem 2025 sügis</t>
  </si>
  <si>
    <t>2-sem 2026 kevad</t>
  </si>
  <si>
    <t>3-sem 2026 sügis</t>
  </si>
  <si>
    <t>4-sem 2027 kevad</t>
  </si>
  <si>
    <t>5-sem 2027 sügis</t>
  </si>
  <si>
    <t>6-sem 2028 kevad</t>
  </si>
  <si>
    <t>ÜLDAINED</t>
  </si>
  <si>
    <t>LTI6001.LT</t>
  </si>
  <si>
    <t>Akadeemilised õpi- ja väljendusoskused</t>
  </si>
  <si>
    <t>A</t>
  </si>
  <si>
    <t>YID6001.YM</t>
  </si>
  <si>
    <t>ELU- Erialasid Lõimiv Uuendus</t>
  </si>
  <si>
    <t>PSP6066.LT</t>
  </si>
  <si>
    <t>Üld-ja sotsiaalpsühholoogia</t>
  </si>
  <si>
    <t>E</t>
  </si>
  <si>
    <t>ERIALA AINED</t>
  </si>
  <si>
    <t>Eriala kohustuslikud üldained</t>
  </si>
  <si>
    <t>TSR6001.LT</t>
  </si>
  <si>
    <t>Vaba aja ja rekreatsiooni teooriad</t>
  </si>
  <si>
    <t>TSR6054.LT</t>
  </si>
  <si>
    <t>Klienditeeninduse alused</t>
  </si>
  <si>
    <t>TST6024.LT</t>
  </si>
  <si>
    <t>Anatoomia</t>
  </si>
  <si>
    <t>TST6025.LT</t>
  </si>
  <si>
    <t>Füsioloogia</t>
  </si>
  <si>
    <t>TST6034.LT</t>
  </si>
  <si>
    <t>Esmaabi</t>
  </si>
  <si>
    <t>TSR6058.LT</t>
  </si>
  <si>
    <t>Mänguõpetuse metoodika</t>
  </si>
  <si>
    <t>TSK6191.LT</t>
  </si>
  <si>
    <t>Liikumisharrastus I</t>
  </si>
  <si>
    <t>TSK6192.LT</t>
  </si>
  <si>
    <t>Liikumisharrastus II</t>
  </si>
  <si>
    <t>Erialane võõrkeel (kohustusli valida 6 EAP, vastavalt lähtetasemele valida üks)</t>
  </si>
  <si>
    <t>LCE6551.HT</t>
  </si>
  <si>
    <t>Erialane inglise keel I</t>
  </si>
  <si>
    <t>s</t>
  </si>
  <si>
    <t>LCE6552.HT</t>
  </si>
  <si>
    <t>Erialane inglise keel II</t>
  </si>
  <si>
    <t>Ürituste korraldamine</t>
  </si>
  <si>
    <t>TSR6070.LT</t>
  </si>
  <si>
    <t xml:space="preserve">Ürituste korraldamise alused </t>
  </si>
  <si>
    <t>TSR6037.LT</t>
  </si>
  <si>
    <t xml:space="preserve">Üritusturunduse alused ja ürituste produktsioon </t>
  </si>
  <si>
    <t>RIM6101.YK</t>
  </si>
  <si>
    <t>Ettevõtlus ja majandus</t>
  </si>
  <si>
    <t>TSR6071.LT</t>
  </si>
  <si>
    <t xml:space="preserve">Rekreatsiooniteenuste turundus </t>
  </si>
  <si>
    <t>TSR6072.LT</t>
  </si>
  <si>
    <t xml:space="preserve">Disainmõtlemine ja rekreatsiooniteenuste disain </t>
  </si>
  <si>
    <t>Rekreatsioon looduskeskkonnas</t>
  </si>
  <si>
    <t>TSR6066.LT</t>
  </si>
  <si>
    <t>Looduspõhise turismi alused</t>
  </si>
  <si>
    <t>TSR6067.LT</t>
  </si>
  <si>
    <t xml:space="preserve">Loodusliikumise planeerimine ja läbiviimine </t>
  </si>
  <si>
    <t>MLB6901.LT</t>
  </si>
  <si>
    <t>Eesti elustik ja elukooslused</t>
  </si>
  <si>
    <t>RAS6042.YK</t>
  </si>
  <si>
    <t>Keskkonnasotsioloogia ja -kommunikatsioon</t>
  </si>
  <si>
    <t>Eriala valikained</t>
  </si>
  <si>
    <t>k</t>
  </si>
  <si>
    <t>TST6048.LT</t>
  </si>
  <si>
    <t>Laste motoorika areng ja treeningu metoodika</t>
  </si>
  <si>
    <t>TST6040.LT</t>
  </si>
  <si>
    <t xml:space="preserve">Tervena vananemine </t>
  </si>
  <si>
    <t>TST6049.LT</t>
  </si>
  <si>
    <t>Erivajadustega inimeste liikumisõpetus</t>
  </si>
  <si>
    <t>KUT6102.LT</t>
  </si>
  <si>
    <t>Toitumise alused</t>
  </si>
  <si>
    <t>TSR6060.LT</t>
  </si>
  <si>
    <t>Ujumise põhikursus</t>
  </si>
  <si>
    <t>TSK6188.LT</t>
  </si>
  <si>
    <t>Suusatamise ja uisutamise põhikursus</t>
  </si>
  <si>
    <t>TSR6068.LT</t>
  </si>
  <si>
    <t>Linnaökoloogia ja looduspõhised lahendused</t>
  </si>
  <si>
    <t>YDP7005.YM</t>
  </si>
  <si>
    <t xml:space="preserve">Eesmärgistatud õpikogemused puhkeajal I </t>
  </si>
  <si>
    <t>Eesmärgistatud õpikogemused puhkeajal II</t>
  </si>
  <si>
    <t>LTI6003.LT</t>
  </si>
  <si>
    <t>Välispraktika</t>
  </si>
  <si>
    <t>Rekreatsioonialane uurimistöö</t>
  </si>
  <si>
    <t>TSK6182.LT</t>
  </si>
  <si>
    <t>Teadusliku uurimistöö alused ja meetodid</t>
  </si>
  <si>
    <t>TSR6069.LT</t>
  </si>
  <si>
    <t>Bakalaureusetöö seminar</t>
  </si>
  <si>
    <t>Praktika  (kohust valida vähemalt 6EAP)</t>
  </si>
  <si>
    <t>TSR6014.LT</t>
  </si>
  <si>
    <t>Ürituste korraldamise praktika</t>
  </si>
  <si>
    <t>TSR6015.LT</t>
  </si>
  <si>
    <t>Laagripraktika</t>
  </si>
  <si>
    <t>VABAAINED sh.</t>
  </si>
  <si>
    <t>Vabaained</t>
  </si>
  <si>
    <t>Bakalaureusetöö</t>
  </si>
  <si>
    <t>KOKKU :</t>
  </si>
  <si>
    <t>TSR6073.LT</t>
  </si>
  <si>
    <t>TSR6074.LT</t>
  </si>
  <si>
    <t>PSP6049.LT</t>
  </si>
  <si>
    <t>Juhtimise alused</t>
  </si>
  <si>
    <t>TST6051.LT</t>
  </si>
  <si>
    <t>Sooritus- ja spordipsühholoogia</t>
  </si>
  <si>
    <t xml:space="preserve">Erialase projekti planeerimine, rahastamine, juhtimine </t>
  </si>
  <si>
    <t>Looduskaitse- ja rekreatsioonikorraldus</t>
  </si>
  <si>
    <t>YDP7008.YM</t>
  </si>
  <si>
    <t>muudetud 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</si>
</sst>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0"/>
      <color rgb="FFFF0000"/>
      <name val="Times New Roman"/>
    </font>
    <font>
      <sz val="10"/>
      <color rgb="FFFF0000"/>
      <name val="Times New Roman"/>
    </font>
    <font>
      <sz val="10"/>
      <color theme="1"/>
      <name val="Times New Roman"/>
    </font>
    <font>
      <sz val="10"/>
      <color rgb="FF0066CC"/>
      <name val="Times New Roman"/>
    </font>
    <font>
      <u/>
      <sz val="10"/>
      <color rgb="FF000000"/>
      <name val="Times New Roman"/>
    </font>
    <font>
      <sz val="11"/>
      <name val="Calibri"/>
    </font>
    <font>
      <b/>
      <sz val="10"/>
      <color theme="1"/>
      <name val="Times New Roman"/>
    </font>
    <font>
      <sz val="10"/>
      <color rgb="FF222222"/>
      <name val="Times New Roman"/>
    </font>
    <font>
      <b/>
      <sz val="10"/>
      <color rgb="FF8496B0"/>
      <name val="Times New Roman"/>
    </font>
    <font>
      <u/>
      <sz val="10"/>
      <color rgb="FF000000"/>
      <name val="Times New Roman"/>
    </font>
    <font>
      <u/>
      <sz val="10"/>
      <color rgb="FF000000"/>
      <name val="Times New Roman"/>
    </font>
    <font>
      <b/>
      <sz val="10"/>
      <color rgb="FF0066CC"/>
      <name val="Times New Roman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3" fillId="0" borderId="2" xfId="0" applyFont="1" applyBorder="1"/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/>
    <xf numFmtId="0" fontId="4" fillId="0" borderId="2" xfId="0" applyFont="1" applyBorder="1" applyAlignment="1">
      <alignment horizontal="center" wrapText="1"/>
    </xf>
    <xf numFmtId="0" fontId="4" fillId="0" borderId="2" xfId="0" applyFont="1" applyBorder="1"/>
    <xf numFmtId="0" fontId="6" fillId="0" borderId="2" xfId="0" applyFont="1" applyBorder="1"/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3" fillId="0" borderId="5" xfId="0" applyFont="1" applyBorder="1"/>
    <xf numFmtId="0" fontId="9" fillId="0" borderId="2" xfId="0" applyFont="1" applyBorder="1"/>
    <xf numFmtId="0" fontId="11" fillId="0" borderId="2" xfId="0" applyFont="1" applyBorder="1"/>
    <xf numFmtId="0" fontId="12" fillId="0" borderId="2" xfId="0" applyFont="1" applyBorder="1"/>
    <xf numFmtId="0" fontId="2" fillId="0" borderId="2" xfId="0" applyFont="1" applyBorder="1" applyAlignment="1"/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5" fillId="0" borderId="2" xfId="0" applyFont="1" applyBorder="1"/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3" fillId="0" borderId="4" xfId="0" applyFont="1" applyBorder="1"/>
    <xf numFmtId="0" fontId="1" fillId="0" borderId="2" xfId="0" applyFont="1" applyBorder="1" applyAlignment="1">
      <alignment horizontal="center"/>
    </xf>
    <xf numFmtId="0" fontId="14" fillId="0" borderId="2" xfId="0" applyFont="1" applyBorder="1"/>
    <xf numFmtId="0" fontId="4" fillId="0" borderId="2" xfId="0" applyFont="1" applyBorder="1" applyAlignment="1">
      <alignment horizontal="center"/>
    </xf>
    <xf numFmtId="0" fontId="9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5" fillId="0" borderId="2" xfId="0" applyFont="1" applyBorder="1"/>
    <xf numFmtId="0" fontId="15" fillId="0" borderId="2" xfId="0" applyFont="1" applyFill="1" applyBorder="1" applyAlignment="1"/>
    <xf numFmtId="0" fontId="2" fillId="0" borderId="2" xfId="0" applyFont="1" applyFill="1" applyBorder="1" applyAlignment="1"/>
    <xf numFmtId="0" fontId="5" fillId="0" borderId="2" xfId="0" applyFont="1" applyFill="1" applyBorder="1"/>
    <xf numFmtId="0" fontId="16" fillId="0" borderId="2" xfId="0" applyFont="1" applyFill="1" applyBorder="1" applyAlignment="1"/>
    <xf numFmtId="0" fontId="2" fillId="0" borderId="2" xfId="0" applyFont="1" applyFill="1" applyBorder="1" applyAlignment="1">
      <alignment horizontal="center" wrapText="1"/>
    </xf>
    <xf numFmtId="0" fontId="15" fillId="0" borderId="0" xfId="0" applyFont="1" applyFill="1" applyAlignment="1"/>
    <xf numFmtId="0" fontId="1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8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sr6071.lt/" TargetMode="External"/><Relationship Id="rId2" Type="http://schemas.openxmlformats.org/officeDocument/2006/relationships/hyperlink" Target="http://tsr6070.lt/" TargetMode="External"/><Relationship Id="rId1" Type="http://schemas.openxmlformats.org/officeDocument/2006/relationships/hyperlink" Target="http://tsr6058.lt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sr6069.lt/" TargetMode="External"/><Relationship Id="rId4" Type="http://schemas.openxmlformats.org/officeDocument/2006/relationships/hyperlink" Target="http://tsr6072.l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9"/>
  <sheetViews>
    <sheetView tabSelected="1" zoomScale="137" zoomScaleNormal="86" workbookViewId="0">
      <selection activeCell="G27" sqref="G27:H28"/>
    </sheetView>
  </sheetViews>
  <sheetFormatPr defaultColWidth="14.42578125" defaultRowHeight="15" customHeight="1" x14ac:dyDescent="0.25"/>
  <cols>
    <col min="1" max="1" width="13.42578125" customWidth="1"/>
    <col min="2" max="2" width="49" customWidth="1"/>
    <col min="3" max="3" width="4" customWidth="1"/>
    <col min="4" max="4" width="4.140625" customWidth="1"/>
    <col min="5" max="5" width="6.42578125" customWidth="1"/>
    <col min="6" max="6" width="5.42578125" customWidth="1"/>
    <col min="7" max="7" width="5.5703125" customWidth="1"/>
    <col min="8" max="10" width="5.140625" customWidth="1"/>
    <col min="11" max="11" width="34.85546875" customWidth="1"/>
    <col min="12" max="24" width="8" customWidth="1"/>
  </cols>
  <sheetData>
    <row r="1" spans="1:24" ht="12.75" customHeight="1" x14ac:dyDescent="0.25">
      <c r="A1" s="1" t="s">
        <v>0</v>
      </c>
      <c r="B1" s="2"/>
      <c r="C1" s="1" t="s">
        <v>1</v>
      </c>
      <c r="D1" s="2"/>
      <c r="E1" s="2"/>
      <c r="F1" s="2"/>
      <c r="G1" s="2"/>
      <c r="H1" s="2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75" customHeight="1" x14ac:dyDescent="0.25">
      <c r="A2" s="4" t="s">
        <v>111</v>
      </c>
      <c r="B2" s="5"/>
      <c r="C2" s="6"/>
      <c r="D2" s="6"/>
      <c r="E2" s="6"/>
      <c r="F2" s="6"/>
      <c r="G2" s="6" t="s">
        <v>2</v>
      </c>
      <c r="H2" s="6"/>
      <c r="I2" s="6"/>
      <c r="J2" s="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2.75" customHeight="1" x14ac:dyDescent="0.25">
      <c r="A3" s="1"/>
      <c r="B3" s="5"/>
      <c r="C3" s="6"/>
      <c r="D3" s="6"/>
      <c r="E3" s="6"/>
      <c r="F3" s="6"/>
      <c r="G3" s="6" t="s">
        <v>3</v>
      </c>
      <c r="H3" s="6"/>
      <c r="I3" s="6"/>
      <c r="J3" s="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40.5" customHeight="1" x14ac:dyDescent="0.2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2.75" customHeight="1" x14ac:dyDescent="0.25">
      <c r="A5" s="8" t="s">
        <v>14</v>
      </c>
      <c r="B5" s="9"/>
      <c r="C5" s="8">
        <f>SUM(C6:C8)</f>
        <v>18</v>
      </c>
      <c r="D5" s="9"/>
      <c r="E5" s="10">
        <f t="shared" ref="E5:J5" si="0">SUM(E6:E8)</f>
        <v>12</v>
      </c>
      <c r="F5" s="10">
        <f t="shared" si="0"/>
        <v>0</v>
      </c>
      <c r="G5" s="10">
        <f t="shared" si="0"/>
        <v>0</v>
      </c>
      <c r="H5" s="10">
        <f t="shared" si="0"/>
        <v>0</v>
      </c>
      <c r="I5" s="10">
        <f t="shared" si="0"/>
        <v>6</v>
      </c>
      <c r="J5" s="10">
        <f t="shared" si="0"/>
        <v>0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2.75" customHeight="1" x14ac:dyDescent="0.25">
      <c r="A6" s="9" t="s">
        <v>15</v>
      </c>
      <c r="B6" s="9" t="s">
        <v>16</v>
      </c>
      <c r="C6" s="9">
        <v>6</v>
      </c>
      <c r="D6" s="9" t="s">
        <v>17</v>
      </c>
      <c r="E6" s="11">
        <v>6</v>
      </c>
      <c r="F6" s="11"/>
      <c r="G6" s="11"/>
      <c r="H6" s="11"/>
      <c r="I6" s="11"/>
      <c r="J6" s="11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2.75" customHeight="1" x14ac:dyDescent="0.25">
      <c r="A7" s="9" t="s">
        <v>18</v>
      </c>
      <c r="B7" s="9" t="s">
        <v>19</v>
      </c>
      <c r="C7" s="9">
        <v>6</v>
      </c>
      <c r="D7" s="9" t="s">
        <v>17</v>
      </c>
      <c r="E7" s="11"/>
      <c r="F7" s="11"/>
      <c r="G7" s="11"/>
      <c r="H7" s="11"/>
      <c r="I7" s="12">
        <v>6</v>
      </c>
      <c r="J7" s="11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2.75" customHeight="1" x14ac:dyDescent="0.25">
      <c r="A8" s="13" t="s">
        <v>20</v>
      </c>
      <c r="B8" s="13" t="s">
        <v>21</v>
      </c>
      <c r="C8" s="9">
        <v>6</v>
      </c>
      <c r="D8" s="9" t="s">
        <v>22</v>
      </c>
      <c r="E8" s="11">
        <v>6</v>
      </c>
      <c r="F8" s="11"/>
      <c r="G8" s="11"/>
      <c r="H8" s="11"/>
      <c r="I8" s="11"/>
      <c r="J8" s="11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2.75" customHeight="1" x14ac:dyDescent="0.25">
      <c r="A9" s="8" t="s">
        <v>23</v>
      </c>
      <c r="B9" s="14"/>
      <c r="C9" s="8">
        <f>SUM(C20+C10+C23+C30+C36)</f>
        <v>122</v>
      </c>
      <c r="D9" s="9"/>
      <c r="E9" s="15">
        <f t="shared" ref="E9:J9" si="1">SUM(E11:E36)</f>
        <v>20</v>
      </c>
      <c r="F9" s="15">
        <f t="shared" si="1"/>
        <v>29</v>
      </c>
      <c r="G9" s="15">
        <f t="shared" si="1"/>
        <v>31</v>
      </c>
      <c r="H9" s="15">
        <f t="shared" si="1"/>
        <v>23</v>
      </c>
      <c r="I9" s="15">
        <f t="shared" si="1"/>
        <v>12</v>
      </c>
      <c r="J9" s="15">
        <f t="shared" si="1"/>
        <v>7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2.75" customHeight="1" x14ac:dyDescent="0.25">
      <c r="A10" s="16" t="s">
        <v>24</v>
      </c>
      <c r="B10" s="17"/>
      <c r="C10" s="16">
        <f>SUM(C11:C19)</f>
        <v>40</v>
      </c>
      <c r="D10" s="9"/>
      <c r="E10" s="15"/>
      <c r="F10" s="15"/>
      <c r="G10" s="15"/>
      <c r="H10" s="15"/>
      <c r="I10" s="15"/>
      <c r="J10" s="1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2.75" customHeight="1" x14ac:dyDescent="0.25">
      <c r="A11" s="9" t="s">
        <v>25</v>
      </c>
      <c r="B11" s="9" t="s">
        <v>26</v>
      </c>
      <c r="C11" s="9">
        <v>3</v>
      </c>
      <c r="D11" s="9" t="s">
        <v>22</v>
      </c>
      <c r="E11" s="11">
        <v>3</v>
      </c>
      <c r="F11" s="11"/>
      <c r="G11" s="11"/>
      <c r="H11" s="11"/>
      <c r="I11" s="11"/>
      <c r="J11" s="1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2.75" customHeight="1" x14ac:dyDescent="0.25">
      <c r="A12" s="7" t="s">
        <v>27</v>
      </c>
      <c r="B12" s="7" t="s">
        <v>28</v>
      </c>
      <c r="C12" s="7">
        <v>4</v>
      </c>
      <c r="D12" s="7" t="s">
        <v>22</v>
      </c>
      <c r="E12" s="18"/>
      <c r="F12" s="52">
        <v>4</v>
      </c>
      <c r="G12" s="15"/>
      <c r="H12" s="7"/>
      <c r="I12" s="7"/>
      <c r="J12" s="7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2.75" customHeight="1" x14ac:dyDescent="0.25">
      <c r="A13" s="9" t="s">
        <v>29</v>
      </c>
      <c r="B13" s="9" t="s">
        <v>30</v>
      </c>
      <c r="C13" s="9">
        <v>4</v>
      </c>
      <c r="D13" s="9" t="s">
        <v>22</v>
      </c>
      <c r="E13" s="11"/>
      <c r="F13" s="11">
        <v>4</v>
      </c>
      <c r="G13" s="11"/>
      <c r="H13" s="11"/>
      <c r="I13" s="11"/>
      <c r="J13" s="1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2.75" customHeight="1" x14ac:dyDescent="0.25">
      <c r="A14" s="9" t="s">
        <v>31</v>
      </c>
      <c r="B14" s="9" t="s">
        <v>32</v>
      </c>
      <c r="C14" s="9">
        <v>4</v>
      </c>
      <c r="D14" s="9" t="s">
        <v>22</v>
      </c>
      <c r="E14" s="11"/>
      <c r="F14" s="11"/>
      <c r="G14" s="11">
        <v>4</v>
      </c>
      <c r="H14" s="11"/>
      <c r="I14" s="11"/>
      <c r="J14" s="1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2.75" customHeight="1" x14ac:dyDescent="0.25">
      <c r="A15" s="9" t="s">
        <v>33</v>
      </c>
      <c r="B15" s="9" t="s">
        <v>34</v>
      </c>
      <c r="C15" s="9">
        <v>3</v>
      </c>
      <c r="D15" s="9" t="s">
        <v>22</v>
      </c>
      <c r="E15" s="11">
        <v>3</v>
      </c>
      <c r="F15" s="11"/>
      <c r="G15" s="11"/>
      <c r="H15" s="11"/>
      <c r="I15" s="11"/>
      <c r="J15" s="11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2.75" customHeight="1" x14ac:dyDescent="0.25">
      <c r="A16" s="53" t="s">
        <v>104</v>
      </c>
      <c r="B16" s="54" t="s">
        <v>105</v>
      </c>
      <c r="C16" s="44">
        <v>4</v>
      </c>
      <c r="D16" s="44"/>
      <c r="E16" s="45"/>
      <c r="F16" s="45"/>
      <c r="G16" s="45"/>
      <c r="H16" s="45"/>
      <c r="I16" s="46"/>
      <c r="J16" s="55">
        <v>4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2.75" customHeight="1" x14ac:dyDescent="0.25">
      <c r="A17" s="20" t="s">
        <v>35</v>
      </c>
      <c r="B17" s="7" t="s">
        <v>36</v>
      </c>
      <c r="C17" s="7">
        <v>4</v>
      </c>
      <c r="D17" s="7" t="s">
        <v>17</v>
      </c>
      <c r="E17" s="18">
        <v>4</v>
      </c>
      <c r="F17" s="18"/>
      <c r="G17" s="18"/>
      <c r="H17" s="18"/>
      <c r="I17" s="18"/>
      <c r="J17" s="18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2.75" customHeight="1" x14ac:dyDescent="0.25">
      <c r="A18" s="9" t="s">
        <v>37</v>
      </c>
      <c r="B18" s="9" t="s">
        <v>38</v>
      </c>
      <c r="C18" s="9">
        <v>7</v>
      </c>
      <c r="D18" s="9" t="s">
        <v>17</v>
      </c>
      <c r="E18" s="11"/>
      <c r="F18" s="11"/>
      <c r="G18" s="11">
        <v>7</v>
      </c>
      <c r="H18" s="11"/>
      <c r="I18" s="11"/>
      <c r="J18" s="11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2.75" customHeight="1" x14ac:dyDescent="0.25">
      <c r="A19" s="9" t="s">
        <v>39</v>
      </c>
      <c r="B19" s="9" t="s">
        <v>40</v>
      </c>
      <c r="C19" s="9">
        <v>7</v>
      </c>
      <c r="D19" s="9" t="s">
        <v>17</v>
      </c>
      <c r="E19" s="11"/>
      <c r="F19" s="11"/>
      <c r="G19" s="11"/>
      <c r="H19" s="11">
        <v>7</v>
      </c>
      <c r="I19" s="11"/>
      <c r="J19" s="1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2.75" customHeight="1" x14ac:dyDescent="0.25">
      <c r="A20" s="56" t="s">
        <v>41</v>
      </c>
      <c r="B20" s="57"/>
      <c r="C20" s="21">
        <v>6</v>
      </c>
      <c r="D20" s="7"/>
      <c r="E20" s="18">
        <v>6</v>
      </c>
      <c r="F20" s="18"/>
      <c r="G20" s="18"/>
      <c r="H20" s="18"/>
      <c r="I20" s="18"/>
      <c r="J20" s="18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2.75" customHeight="1" x14ac:dyDescent="0.25">
      <c r="A21" s="22" t="s">
        <v>42</v>
      </c>
      <c r="B21" s="22" t="s">
        <v>43</v>
      </c>
      <c r="C21" s="23">
        <v>6</v>
      </c>
      <c r="D21" s="7"/>
      <c r="E21" s="18" t="s">
        <v>44</v>
      </c>
      <c r="F21" s="18"/>
      <c r="G21" s="18"/>
      <c r="H21" s="18"/>
      <c r="I21" s="18"/>
      <c r="J21" s="18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2.75" customHeight="1" x14ac:dyDescent="0.25">
      <c r="A22" s="22" t="s">
        <v>45</v>
      </c>
      <c r="B22" s="22" t="s">
        <v>46</v>
      </c>
      <c r="C22" s="23">
        <v>6</v>
      </c>
      <c r="D22" s="7"/>
      <c r="E22" s="18" t="s">
        <v>44</v>
      </c>
      <c r="F22" s="18"/>
      <c r="G22" s="18"/>
      <c r="H22" s="18"/>
      <c r="I22" s="18"/>
      <c r="J22" s="18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2.75" customHeight="1" x14ac:dyDescent="0.25">
      <c r="A23" s="24" t="s">
        <v>47</v>
      </c>
      <c r="B23" s="3"/>
      <c r="C23" s="25">
        <f>SUM(C24:C29)</f>
        <v>32</v>
      </c>
      <c r="D23" s="26"/>
      <c r="E23" s="11"/>
      <c r="F23" s="11"/>
      <c r="G23" s="11"/>
      <c r="H23" s="11"/>
      <c r="I23" s="11"/>
      <c r="J23" s="1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2.75" customHeight="1" x14ac:dyDescent="0.25">
      <c r="A24" s="27" t="s">
        <v>48</v>
      </c>
      <c r="B24" s="28" t="s">
        <v>49</v>
      </c>
      <c r="C24" s="9">
        <v>3</v>
      </c>
      <c r="D24" s="9" t="s">
        <v>22</v>
      </c>
      <c r="E24" s="11"/>
      <c r="F24" s="11">
        <v>3</v>
      </c>
      <c r="G24" s="11"/>
      <c r="H24" s="11"/>
      <c r="I24" s="11"/>
      <c r="J24" s="1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2.75" customHeight="1" x14ac:dyDescent="0.25">
      <c r="A25" s="9" t="s">
        <v>50</v>
      </c>
      <c r="B25" s="28" t="s">
        <v>51</v>
      </c>
      <c r="C25" s="9">
        <v>6</v>
      </c>
      <c r="D25" s="9" t="s">
        <v>22</v>
      </c>
      <c r="E25" s="11"/>
      <c r="F25" s="11"/>
      <c r="G25" s="12"/>
      <c r="H25" s="29">
        <v>6</v>
      </c>
      <c r="I25" s="11"/>
      <c r="J25" s="1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2.75" customHeight="1" x14ac:dyDescent="0.25">
      <c r="A26" s="44" t="s">
        <v>102</v>
      </c>
      <c r="B26" s="48" t="s">
        <v>108</v>
      </c>
      <c r="C26" s="49">
        <v>5</v>
      </c>
      <c r="D26" s="44" t="s">
        <v>17</v>
      </c>
      <c r="E26" s="45"/>
      <c r="F26" s="45"/>
      <c r="G26" s="45">
        <v>5</v>
      </c>
      <c r="H26" s="45"/>
      <c r="I26" s="45"/>
      <c r="J26" s="45"/>
      <c r="K26" s="30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2.75" customHeight="1" x14ac:dyDescent="0.25">
      <c r="A27" s="49" t="s">
        <v>52</v>
      </c>
      <c r="B27" s="49" t="s">
        <v>53</v>
      </c>
      <c r="C27" s="44">
        <v>6</v>
      </c>
      <c r="D27" s="44" t="s">
        <v>17</v>
      </c>
      <c r="E27" s="45"/>
      <c r="F27" s="45"/>
      <c r="G27" s="45"/>
      <c r="H27" s="45">
        <v>6</v>
      </c>
      <c r="I27" s="45"/>
      <c r="J27" s="45"/>
      <c r="K27" s="30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2.75" customHeight="1" x14ac:dyDescent="0.25">
      <c r="A28" s="31" t="s">
        <v>54</v>
      </c>
      <c r="B28" s="32" t="s">
        <v>55</v>
      </c>
      <c r="C28" s="7">
        <v>6</v>
      </c>
      <c r="D28" s="7" t="s">
        <v>17</v>
      </c>
      <c r="E28" s="18"/>
      <c r="F28" s="18"/>
      <c r="G28" s="45">
        <v>6</v>
      </c>
      <c r="H28" s="45"/>
      <c r="I28" s="18"/>
      <c r="J28" s="18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2.75" customHeight="1" x14ac:dyDescent="0.25">
      <c r="A29" s="27" t="s">
        <v>56</v>
      </c>
      <c r="B29" s="28" t="s">
        <v>57</v>
      </c>
      <c r="C29" s="9">
        <v>6</v>
      </c>
      <c r="D29" s="9" t="s">
        <v>17</v>
      </c>
      <c r="E29" s="11"/>
      <c r="F29" s="11"/>
      <c r="G29" s="11"/>
      <c r="H29" s="11"/>
      <c r="I29" s="11">
        <v>6</v>
      </c>
      <c r="J29" s="1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2.75" customHeight="1" x14ac:dyDescent="0.25">
      <c r="A30" s="8" t="s">
        <v>58</v>
      </c>
      <c r="B30" s="9"/>
      <c r="C30" s="25">
        <f>SUM(C31:C35)</f>
        <v>26</v>
      </c>
      <c r="D30" s="26"/>
      <c r="E30" s="11"/>
      <c r="F30" s="11"/>
      <c r="G30" s="11"/>
      <c r="H30" s="11"/>
      <c r="I30" s="11"/>
      <c r="J30" s="1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2.75" customHeight="1" x14ac:dyDescent="0.25">
      <c r="A31" s="33" t="s">
        <v>59</v>
      </c>
      <c r="B31" s="33" t="s">
        <v>60</v>
      </c>
      <c r="C31" s="33">
        <v>4</v>
      </c>
      <c r="D31" s="9" t="s">
        <v>22</v>
      </c>
      <c r="E31" s="12">
        <v>4</v>
      </c>
      <c r="F31" s="11"/>
      <c r="G31" s="11"/>
      <c r="H31" s="11"/>
      <c r="I31" s="19"/>
      <c r="J31" s="19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3.5" customHeight="1" x14ac:dyDescent="0.25">
      <c r="A32" s="33" t="s">
        <v>61</v>
      </c>
      <c r="B32" s="33" t="s">
        <v>62</v>
      </c>
      <c r="C32" s="9">
        <v>6</v>
      </c>
      <c r="D32" s="9" t="s">
        <v>22</v>
      </c>
      <c r="E32" s="11"/>
      <c r="F32" s="11">
        <v>6</v>
      </c>
      <c r="G32" s="11"/>
      <c r="H32" s="11"/>
      <c r="I32" s="11"/>
      <c r="J32" s="1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4.25" customHeight="1" x14ac:dyDescent="0.25">
      <c r="A33" s="50" t="s">
        <v>103</v>
      </c>
      <c r="B33" s="51" t="s">
        <v>109</v>
      </c>
      <c r="C33" s="44">
        <v>6</v>
      </c>
      <c r="D33" s="44" t="s">
        <v>22</v>
      </c>
      <c r="E33" s="45"/>
      <c r="F33" s="45">
        <v>6</v>
      </c>
      <c r="G33" s="45"/>
      <c r="H33" s="45"/>
      <c r="I33" s="45"/>
      <c r="J33" s="46"/>
      <c r="K33" s="30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2.75" customHeight="1" x14ac:dyDescent="0.25">
      <c r="A34" s="33" t="s">
        <v>63</v>
      </c>
      <c r="B34" s="33" t="s">
        <v>64</v>
      </c>
      <c r="C34" s="33">
        <v>4</v>
      </c>
      <c r="D34" s="9" t="s">
        <v>22</v>
      </c>
      <c r="E34" s="11"/>
      <c r="F34" s="11"/>
      <c r="G34" s="11"/>
      <c r="H34" s="11">
        <v>4</v>
      </c>
      <c r="I34" s="10"/>
      <c r="J34" s="10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2.75" customHeight="1" x14ac:dyDescent="0.25">
      <c r="A35" s="33" t="s">
        <v>65</v>
      </c>
      <c r="B35" s="33" t="s">
        <v>66</v>
      </c>
      <c r="C35" s="33">
        <v>6</v>
      </c>
      <c r="D35" s="33" t="s">
        <v>22</v>
      </c>
      <c r="E35" s="11"/>
      <c r="F35" s="11"/>
      <c r="G35" s="12">
        <v>6</v>
      </c>
      <c r="H35" s="11"/>
      <c r="I35" s="34"/>
      <c r="J35" s="1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2.75" customHeight="1" x14ac:dyDescent="0.25">
      <c r="A36" s="8" t="s">
        <v>67</v>
      </c>
      <c r="B36" s="3"/>
      <c r="C36" s="35">
        <v>18</v>
      </c>
      <c r="D36" s="7"/>
      <c r="E36" s="15"/>
      <c r="F36" s="15">
        <v>6</v>
      </c>
      <c r="G36" s="36">
        <v>3</v>
      </c>
      <c r="H36" s="36"/>
      <c r="I36" s="36">
        <v>6</v>
      </c>
      <c r="J36" s="36">
        <v>3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2.75" customHeight="1" x14ac:dyDescent="0.25">
      <c r="A37" s="47" t="s">
        <v>106</v>
      </c>
      <c r="B37" s="47" t="s">
        <v>107</v>
      </c>
      <c r="C37" s="9">
        <v>4</v>
      </c>
      <c r="D37" s="9" t="s">
        <v>22</v>
      </c>
      <c r="E37" s="11"/>
      <c r="F37" s="11"/>
      <c r="G37" s="11"/>
      <c r="H37" s="12" t="s">
        <v>68</v>
      </c>
      <c r="I37" s="11"/>
      <c r="J37" s="12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2.75" customHeight="1" x14ac:dyDescent="0.25">
      <c r="A38" s="44" t="s">
        <v>69</v>
      </c>
      <c r="B38" s="44" t="s">
        <v>70</v>
      </c>
      <c r="C38" s="9">
        <v>6</v>
      </c>
      <c r="D38" s="9" t="s">
        <v>22</v>
      </c>
      <c r="E38" s="11"/>
      <c r="F38" s="11"/>
      <c r="G38" s="11"/>
      <c r="H38" s="12" t="s">
        <v>68</v>
      </c>
      <c r="I38" s="11"/>
      <c r="J38" s="11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2.75" customHeight="1" x14ac:dyDescent="0.25">
      <c r="A39" s="9" t="s">
        <v>71</v>
      </c>
      <c r="B39" s="9" t="s">
        <v>72</v>
      </c>
      <c r="C39" s="9">
        <v>3</v>
      </c>
      <c r="D39" s="9" t="s">
        <v>17</v>
      </c>
      <c r="E39" s="11"/>
      <c r="F39" s="11"/>
      <c r="G39" s="11"/>
      <c r="H39" s="11"/>
      <c r="I39" s="11"/>
      <c r="J39" s="12" t="s">
        <v>68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2.75" customHeight="1" x14ac:dyDescent="0.25">
      <c r="A40" s="9" t="s">
        <v>73</v>
      </c>
      <c r="B40" s="9" t="s">
        <v>74</v>
      </c>
      <c r="C40" s="9">
        <v>5</v>
      </c>
      <c r="D40" s="9" t="s">
        <v>22</v>
      </c>
      <c r="E40" s="11"/>
      <c r="F40" s="11"/>
      <c r="G40" s="11"/>
      <c r="H40" s="11"/>
      <c r="I40" s="11" t="s">
        <v>44</v>
      </c>
      <c r="J40" s="11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2.75" customHeight="1" x14ac:dyDescent="0.25">
      <c r="A41" s="37" t="s">
        <v>75</v>
      </c>
      <c r="B41" s="9" t="s">
        <v>76</v>
      </c>
      <c r="C41" s="9">
        <v>4</v>
      </c>
      <c r="D41" s="9" t="s">
        <v>17</v>
      </c>
      <c r="E41" s="11"/>
      <c r="F41" s="11"/>
      <c r="G41" s="11" t="s">
        <v>44</v>
      </c>
      <c r="H41" s="11"/>
      <c r="I41" s="11"/>
      <c r="J41" s="11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2.75" customHeight="1" x14ac:dyDescent="0.25">
      <c r="A42" s="23" t="s">
        <v>77</v>
      </c>
      <c r="B42" s="23" t="s">
        <v>78</v>
      </c>
      <c r="C42" s="7">
        <v>3</v>
      </c>
      <c r="D42" s="7" t="s">
        <v>17</v>
      </c>
      <c r="E42" s="18" t="s">
        <v>44</v>
      </c>
      <c r="F42" s="18"/>
      <c r="G42" s="18"/>
      <c r="H42" s="18"/>
      <c r="I42" s="18"/>
      <c r="J42" s="18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2.75" customHeight="1" x14ac:dyDescent="0.25">
      <c r="A43" s="23" t="s">
        <v>79</v>
      </c>
      <c r="B43" s="23" t="s">
        <v>80</v>
      </c>
      <c r="C43" s="7">
        <v>6</v>
      </c>
      <c r="D43" s="7" t="s">
        <v>22</v>
      </c>
      <c r="E43" s="18"/>
      <c r="F43" s="18" t="s">
        <v>68</v>
      </c>
      <c r="G43" s="18"/>
      <c r="H43" s="18"/>
      <c r="I43" s="18"/>
      <c r="J43" s="18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2.75" customHeight="1" x14ac:dyDescent="0.25">
      <c r="A44" s="9" t="s">
        <v>81</v>
      </c>
      <c r="B44" s="13" t="s">
        <v>82</v>
      </c>
      <c r="C44" s="33">
        <v>6</v>
      </c>
      <c r="D44" s="9" t="s">
        <v>22</v>
      </c>
      <c r="E44" s="11"/>
      <c r="F44" s="11"/>
      <c r="G44" s="11"/>
      <c r="H44" s="11"/>
      <c r="I44" s="34"/>
      <c r="J44" s="11" t="s">
        <v>68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2.75" customHeight="1" x14ac:dyDescent="0.25">
      <c r="A45" s="33" t="s">
        <v>83</v>
      </c>
      <c r="B45" s="23" t="s">
        <v>84</v>
      </c>
      <c r="C45" s="23">
        <v>6</v>
      </c>
      <c r="D45" s="7" t="s">
        <v>17</v>
      </c>
      <c r="E45" s="18"/>
      <c r="F45" s="18"/>
      <c r="G45" s="18" t="s">
        <v>44</v>
      </c>
      <c r="H45" s="18"/>
      <c r="I45" s="18"/>
      <c r="J45" s="18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2.75" customHeight="1" x14ac:dyDescent="0.25">
      <c r="A46" s="33" t="s">
        <v>110</v>
      </c>
      <c r="B46" s="23" t="s">
        <v>85</v>
      </c>
      <c r="C46" s="23">
        <v>6</v>
      </c>
      <c r="D46" s="7" t="s">
        <v>17</v>
      </c>
      <c r="E46" s="18"/>
      <c r="F46" s="18"/>
      <c r="G46" s="18"/>
      <c r="H46" s="18" t="s">
        <v>68</v>
      </c>
      <c r="I46" s="18"/>
      <c r="J46" s="18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2.75" customHeight="1" x14ac:dyDescent="0.25">
      <c r="A47" s="9" t="s">
        <v>86</v>
      </c>
      <c r="B47" s="9" t="s">
        <v>87</v>
      </c>
      <c r="C47" s="9">
        <v>9</v>
      </c>
      <c r="D47" s="9" t="s">
        <v>17</v>
      </c>
      <c r="E47" s="11"/>
      <c r="F47" s="11"/>
      <c r="G47" s="11"/>
      <c r="H47" s="11"/>
      <c r="I47" s="11"/>
      <c r="J47" s="11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2.75" customHeight="1" x14ac:dyDescent="0.25">
      <c r="A48" s="38" t="s">
        <v>88</v>
      </c>
      <c r="B48" s="9"/>
      <c r="C48" s="8">
        <v>12</v>
      </c>
      <c r="D48" s="16"/>
      <c r="E48" s="10"/>
      <c r="F48" s="10"/>
      <c r="G48" s="10"/>
      <c r="H48" s="10">
        <v>6</v>
      </c>
      <c r="I48" s="10">
        <v>6</v>
      </c>
      <c r="J48" s="11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3.5" customHeight="1" x14ac:dyDescent="0.25">
      <c r="A49" s="9" t="s">
        <v>89</v>
      </c>
      <c r="B49" s="28" t="s">
        <v>90</v>
      </c>
      <c r="C49" s="9">
        <v>6</v>
      </c>
      <c r="D49" s="9" t="s">
        <v>22</v>
      </c>
      <c r="E49" s="11"/>
      <c r="F49" s="39"/>
      <c r="G49" s="11"/>
      <c r="H49" s="11">
        <v>6</v>
      </c>
      <c r="I49" s="11"/>
      <c r="J49" s="11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2.75" customHeight="1" x14ac:dyDescent="0.25">
      <c r="A50" s="27" t="s">
        <v>91</v>
      </c>
      <c r="B50" s="9" t="s">
        <v>92</v>
      </c>
      <c r="C50" s="33">
        <v>6</v>
      </c>
      <c r="D50" s="9" t="s">
        <v>22</v>
      </c>
      <c r="E50" s="11"/>
      <c r="F50" s="11"/>
      <c r="G50" s="11"/>
      <c r="H50" s="11"/>
      <c r="I50" s="11">
        <v>6</v>
      </c>
      <c r="J50" s="11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2.75" customHeight="1" x14ac:dyDescent="0.25">
      <c r="A51" s="8" t="s">
        <v>93</v>
      </c>
      <c r="B51" s="40"/>
      <c r="C51" s="8">
        <v>6</v>
      </c>
      <c r="D51" s="9"/>
      <c r="E51" s="11"/>
      <c r="F51" s="11"/>
      <c r="G51" s="11"/>
      <c r="H51" s="11"/>
      <c r="I51" s="10"/>
      <c r="J51" s="10">
        <v>6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2.75" customHeight="1" x14ac:dyDescent="0.25">
      <c r="A52" s="9" t="s">
        <v>94</v>
      </c>
      <c r="B52" s="9" t="s">
        <v>95</v>
      </c>
      <c r="C52" s="9">
        <v>6</v>
      </c>
      <c r="D52" s="9" t="s">
        <v>17</v>
      </c>
      <c r="E52" s="11"/>
      <c r="F52" s="11"/>
      <c r="G52" s="11"/>
      <c r="H52" s="11"/>
      <c r="I52" s="11"/>
      <c r="J52" s="11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2.75" customHeight="1" x14ac:dyDescent="0.25">
      <c r="A53" s="9" t="s">
        <v>96</v>
      </c>
      <c r="B53" s="9" t="s">
        <v>97</v>
      </c>
      <c r="C53" s="9">
        <v>6</v>
      </c>
      <c r="D53" s="9" t="s">
        <v>17</v>
      </c>
      <c r="E53" s="11"/>
      <c r="F53" s="11"/>
      <c r="G53" s="11"/>
      <c r="H53" s="11"/>
      <c r="I53" s="11"/>
      <c r="J53" s="11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2.75" customHeight="1" x14ac:dyDescent="0.25">
      <c r="A54" s="8" t="s">
        <v>98</v>
      </c>
      <c r="B54" s="9"/>
      <c r="C54" s="8">
        <v>16</v>
      </c>
      <c r="D54" s="16"/>
      <c r="E54" s="10"/>
      <c r="F54" s="10">
        <v>3</v>
      </c>
      <c r="G54" s="41"/>
      <c r="H54" s="10">
        <v>3</v>
      </c>
      <c r="I54" s="41">
        <v>6</v>
      </c>
      <c r="J54" s="41">
        <v>4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2.75" customHeight="1" x14ac:dyDescent="0.25">
      <c r="A55" s="9"/>
      <c r="B55" s="14" t="s">
        <v>99</v>
      </c>
      <c r="C55" s="14"/>
      <c r="D55" s="9"/>
      <c r="E55" s="39"/>
      <c r="F55" s="39"/>
      <c r="G55" s="39"/>
      <c r="H55" s="39"/>
      <c r="I55" s="39"/>
      <c r="J55" s="39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2.75" customHeight="1" x14ac:dyDescent="0.25">
      <c r="A56" s="42" t="s">
        <v>100</v>
      </c>
      <c r="B56" s="14"/>
      <c r="C56" s="8">
        <v>6</v>
      </c>
      <c r="D56" s="9"/>
      <c r="E56" s="11"/>
      <c r="F56" s="11"/>
      <c r="G56" s="11"/>
      <c r="H56" s="11"/>
      <c r="I56" s="11"/>
      <c r="J56" s="43">
        <v>6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2.75" customHeight="1" x14ac:dyDescent="0.25">
      <c r="A57" s="14"/>
      <c r="B57" s="14" t="s">
        <v>101</v>
      </c>
      <c r="C57" s="8">
        <f>SUM(C56,C54,C51, C48,C9,C5)</f>
        <v>180</v>
      </c>
      <c r="D57" s="14">
        <f>SUM(E57:J57)</f>
        <v>180</v>
      </c>
      <c r="E57" s="39">
        <f t="shared" ref="E57:J57" si="2">SUM(E56,E54,E51,E48,E9,E5)</f>
        <v>32</v>
      </c>
      <c r="F57" s="39">
        <f t="shared" si="2"/>
        <v>32</v>
      </c>
      <c r="G57" s="39">
        <f t="shared" si="2"/>
        <v>31</v>
      </c>
      <c r="H57" s="39">
        <f t="shared" si="2"/>
        <v>32</v>
      </c>
      <c r="I57" s="39">
        <f t="shared" si="2"/>
        <v>30</v>
      </c>
      <c r="J57" s="39">
        <f t="shared" si="2"/>
        <v>23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2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2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2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2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2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2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2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2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2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2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2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2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2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2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2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2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2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2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2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2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2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2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2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2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2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2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2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2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2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2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2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2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2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2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2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2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2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2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2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2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2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2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2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2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2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2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2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2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2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2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2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2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2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2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2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2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2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2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2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2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2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2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2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2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2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2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2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2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2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2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2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2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2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2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2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2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2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2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2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2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2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2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2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2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2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2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2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2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2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2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2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2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2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2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2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2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2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2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2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2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2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2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2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2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2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2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2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2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2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2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2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2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2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2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2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2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2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2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2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2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2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2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2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2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2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2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2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2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2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2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2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2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2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2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2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2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2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2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2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2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2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2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2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2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2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2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2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2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2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2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2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2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2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2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2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2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2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2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2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2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2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2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2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2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2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2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2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2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2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2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2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2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2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2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2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2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2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2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2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2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2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2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2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2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2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2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2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2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2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2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2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2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2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2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2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2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2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2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2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2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4.25" customHeight="1" x14ac:dyDescent="0.25"/>
    <row r="259" spans="1:24" ht="14.25" customHeight="1" x14ac:dyDescent="0.25"/>
    <row r="260" spans="1:24" ht="14.25" customHeight="1" x14ac:dyDescent="0.25"/>
    <row r="261" spans="1:24" ht="14.25" customHeight="1" x14ac:dyDescent="0.25"/>
    <row r="262" spans="1:24" ht="14.25" customHeight="1" x14ac:dyDescent="0.25"/>
    <row r="263" spans="1:24" ht="14.25" customHeight="1" x14ac:dyDescent="0.25"/>
    <row r="264" spans="1:24" ht="14.25" customHeight="1" x14ac:dyDescent="0.25"/>
    <row r="265" spans="1:24" ht="14.25" customHeight="1" x14ac:dyDescent="0.25"/>
    <row r="266" spans="1:24" ht="14.25" customHeight="1" x14ac:dyDescent="0.25"/>
    <row r="267" spans="1:24" ht="14.25" customHeight="1" x14ac:dyDescent="0.25"/>
    <row r="268" spans="1:24" ht="14.25" customHeight="1" x14ac:dyDescent="0.25"/>
    <row r="269" spans="1:24" ht="14.25" customHeight="1" x14ac:dyDescent="0.25"/>
    <row r="270" spans="1:24" ht="14.25" customHeight="1" x14ac:dyDescent="0.25"/>
    <row r="271" spans="1:24" ht="14.25" customHeight="1" x14ac:dyDescent="0.25"/>
    <row r="272" spans="1:24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</sheetData>
  <mergeCells count="1">
    <mergeCell ref="A20:B20"/>
  </mergeCells>
  <hyperlinks>
    <hyperlink ref="A17" r:id="rId1" xr:uid="{00000000-0004-0000-0000-000000000000}"/>
    <hyperlink ref="A24" r:id="rId2" xr:uid="{00000000-0004-0000-0000-000001000000}"/>
    <hyperlink ref="A28" r:id="rId3" xr:uid="{00000000-0004-0000-0000-000002000000}"/>
    <hyperlink ref="A29" r:id="rId4" xr:uid="{00000000-0004-0000-0000-000003000000}"/>
    <hyperlink ref="A50" r:id="rId5" xr:uid="{00000000-0004-0000-0000-000004000000}"/>
  </hyperlinks>
  <pageMargins left="0.7" right="0.7" top="0.75" bottom="0.75" header="0" footer="0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puhas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reedat</dc:creator>
  <cp:lastModifiedBy>Kadri Herde</cp:lastModifiedBy>
  <dcterms:created xsi:type="dcterms:W3CDTF">2024-03-02T17:40:28Z</dcterms:created>
  <dcterms:modified xsi:type="dcterms:W3CDTF">2025-03-26T08:31:33Z</dcterms:modified>
</cp:coreProperties>
</file>