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4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<sst xmlns="http://schemas.openxmlformats.org/spreadsheetml/2006/main" count="495" uniqueCount="282">
  <si>
    <t>KEHAKULTUUR, BAKALAUREUSEÕPE  3+2 ÕPPEKAVA KALENDERPLAAN</t>
  </si>
  <si>
    <t>Kood</t>
  </si>
  <si>
    <t>Moodul</t>
  </si>
  <si>
    <t>EAP</t>
  </si>
  <si>
    <t>Hindamine</t>
  </si>
  <si>
    <t>1.sem</t>
  </si>
  <si>
    <t>2sem</t>
  </si>
  <si>
    <t>3sem</t>
  </si>
  <si>
    <t>4sem</t>
  </si>
  <si>
    <t>5sem</t>
  </si>
  <si>
    <t>6sem</t>
  </si>
  <si>
    <t xml:space="preserve">Üldained </t>
  </si>
  <si>
    <t>Kohustuslikud ained  8 EAP</t>
  </si>
  <si>
    <t>PSP6001</t>
  </si>
  <si>
    <t>Ülevaade psühholoogiast</t>
  </si>
  <si>
    <t>E</t>
  </si>
  <si>
    <t>EKO6005</t>
  </si>
  <si>
    <t>Suuline ja kirjalik kommunikatsioon</t>
  </si>
  <si>
    <t>Üldainete valikained (valida 8 EAP)</t>
  </si>
  <si>
    <t>HIF6011</t>
  </si>
  <si>
    <t>Sissejuhatus filosoofiast</t>
  </si>
  <si>
    <t>s</t>
  </si>
  <si>
    <t>INT6001</t>
  </si>
  <si>
    <t>Infootsing : allikad ja meetodid</t>
  </si>
  <si>
    <t>k</t>
  </si>
  <si>
    <t>KAK6014</t>
  </si>
  <si>
    <t>Ülevaade kasvatusteadustest</t>
  </si>
  <si>
    <t>KUR6110</t>
  </si>
  <si>
    <t>Sissejuhatus eetikasse</t>
  </si>
  <si>
    <t>PSP6049</t>
  </si>
  <si>
    <t>Juhtimise alused</t>
  </si>
  <si>
    <t>RIM6001</t>
  </si>
  <si>
    <t>Majanduse alused</t>
  </si>
  <si>
    <t>A</t>
  </si>
  <si>
    <t>STP6004</t>
  </si>
  <si>
    <t>Tänapäeva sotsiaalprobleemid</t>
  </si>
  <si>
    <t>STS6024</t>
  </si>
  <si>
    <t>Tervis ja heaolu</t>
  </si>
  <si>
    <t xml:space="preserve">Erialaained </t>
  </si>
  <si>
    <t>Kehakultuurialase uurimistöö metoodika moodul</t>
  </si>
  <si>
    <t>Kohustuslik aine</t>
  </si>
  <si>
    <t>TSK6092</t>
  </si>
  <si>
    <t>Teadusliku uurimistöö metoodika</t>
  </si>
  <si>
    <t>TSK6143</t>
  </si>
  <si>
    <t>Bakalaureusetöö seminar</t>
  </si>
  <si>
    <t>valikained (valida 2 EAP)</t>
  </si>
  <si>
    <t>TSK6054</t>
  </si>
  <si>
    <t>Kvantitatiivsed uurimismeetodid</t>
  </si>
  <si>
    <t>TSK6055</t>
  </si>
  <si>
    <t>Kvalitatiivsed uurimismeetodid</t>
  </si>
  <si>
    <t>Spordialade didaktika</t>
  </si>
  <si>
    <t>Kohustuslikud ained 33</t>
  </si>
  <si>
    <t>TSK6026</t>
  </si>
  <si>
    <t>Võimlemise põhikursus I</t>
  </si>
  <si>
    <t>TSK6027</t>
  </si>
  <si>
    <t>Võimlemise põhikursus II</t>
  </si>
  <si>
    <t>Veespordi teooria ja didaktika I</t>
  </si>
  <si>
    <t>Veespordi teooria ja didaktika II</t>
  </si>
  <si>
    <t>TSK6030</t>
  </si>
  <si>
    <t>Kergejõustiku põhikursus I</t>
  </si>
  <si>
    <t>TSK6031</t>
  </si>
  <si>
    <t>Kergejõustiku põhikursus II</t>
  </si>
  <si>
    <t>TSK6032</t>
  </si>
  <si>
    <t xml:space="preserve">Suusatamise põhikursus ja teooria </t>
  </si>
  <si>
    <t>TSK6033</t>
  </si>
  <si>
    <t>Korvpalli põhikursus I</t>
  </si>
  <si>
    <t>TSK6034</t>
  </si>
  <si>
    <t>Korvpalli põhikursus II</t>
  </si>
  <si>
    <t>TSK6035</t>
  </si>
  <si>
    <t>Võrkpalli põhikursus I</t>
  </si>
  <si>
    <t>TSK6036</t>
  </si>
  <si>
    <t>Võrkpalli põhikursus II</t>
  </si>
  <si>
    <t>TSK6037</t>
  </si>
  <si>
    <t>Enesekaitse</t>
  </si>
  <si>
    <t>TSK6038</t>
  </si>
  <si>
    <t>Looduses liikumise teooria ja metoodika</t>
  </si>
  <si>
    <t>TSK6039</t>
  </si>
  <si>
    <t>Orienteerumine</t>
  </si>
  <si>
    <t>TSK6040</t>
  </si>
  <si>
    <t xml:space="preserve">Erinevad sportmängud </t>
  </si>
  <si>
    <t>Uisutamine</t>
  </si>
  <si>
    <t>TSK6138</t>
  </si>
  <si>
    <t xml:space="preserve">Spordipedagoogilised ja -sotsiaalteadused </t>
  </si>
  <si>
    <t>Kohustuslikud ained  18 AP</t>
  </si>
  <si>
    <t>TSK6002</t>
  </si>
  <si>
    <t>Spordiajalugu</t>
  </si>
  <si>
    <t>TSK6004</t>
  </si>
  <si>
    <t xml:space="preserve">Spordipedagoogika                                  </t>
  </si>
  <si>
    <t>TSK6005</t>
  </si>
  <si>
    <t xml:space="preserve">Spordiorganisatsioon- ja korraldus </t>
  </si>
  <si>
    <t>TSK6119</t>
  </si>
  <si>
    <t>Kinesioloogia uurimistöö seminar</t>
  </si>
  <si>
    <t>TSK6120</t>
  </si>
  <si>
    <t>Spordisotsioloogia</t>
  </si>
  <si>
    <t>Valikained</t>
  </si>
  <si>
    <t>Laste treeningu metoodika</t>
  </si>
  <si>
    <t>TSK6141</t>
  </si>
  <si>
    <t>Mängu teooriad ja elamusmängude meetodid aktiivõppes</t>
  </si>
  <si>
    <r>
      <rPr>
        <b/>
        <sz val="10"/>
        <color indexed="10"/>
        <rFont val="Calibri"/>
        <family val="2"/>
      </rPr>
      <t>Sportlik eriala</t>
    </r>
    <r>
      <rPr>
        <sz val="10"/>
        <color indexed="10"/>
        <rFont val="Calibri"/>
        <family val="2"/>
      </rPr>
      <t xml:space="preserve"> (valida 3 EAP)</t>
    </r>
  </si>
  <si>
    <t>TSK6012</t>
  </si>
  <si>
    <t xml:space="preserve">Korvpall I </t>
  </si>
  <si>
    <t>TSK6013</t>
  </si>
  <si>
    <t xml:space="preserve">Korvpall II </t>
  </si>
  <si>
    <t>TSK6059</t>
  </si>
  <si>
    <t xml:space="preserve">Korvpall III </t>
  </si>
  <si>
    <t>TSK6058</t>
  </si>
  <si>
    <t>Korvpall IV</t>
  </si>
  <si>
    <t>TSK6014</t>
  </si>
  <si>
    <t xml:space="preserve">Võrkpall I </t>
  </si>
  <si>
    <t>TSK6015</t>
  </si>
  <si>
    <t xml:space="preserve">Võrkpall II </t>
  </si>
  <si>
    <t xml:space="preserve">Võrkpall III </t>
  </si>
  <si>
    <t>TSK6062</t>
  </si>
  <si>
    <t>Võrkpall IV</t>
  </si>
  <si>
    <t>TSK6016</t>
  </si>
  <si>
    <t xml:space="preserve">Aeroobika I </t>
  </si>
  <si>
    <t>TSK6017</t>
  </si>
  <si>
    <t xml:space="preserve">Aeroobika II </t>
  </si>
  <si>
    <t>TSK6063</t>
  </si>
  <si>
    <t xml:space="preserve">Aeroobika III </t>
  </si>
  <si>
    <t>TSK6064</t>
  </si>
  <si>
    <t xml:space="preserve">Aeroobika IV </t>
  </si>
  <si>
    <t>TSK6018</t>
  </si>
  <si>
    <t>TSK6019</t>
  </si>
  <si>
    <t>TSK6065</t>
  </si>
  <si>
    <t xml:space="preserve"> Atleetvõimlemine III</t>
  </si>
  <si>
    <t>TSK6066</t>
  </si>
  <si>
    <t xml:space="preserve"> Atleetvõimlemine IV</t>
  </si>
  <si>
    <t>TSK6084</t>
  </si>
  <si>
    <t>Atleetvõimlemine V</t>
  </si>
  <si>
    <t>TSK6085</t>
  </si>
  <si>
    <t>Atleetvõimlemine VI</t>
  </si>
  <si>
    <t>TSK6020</t>
  </si>
  <si>
    <t xml:space="preserve">Valikeriala I </t>
  </si>
  <si>
    <t>TSK6021</t>
  </si>
  <si>
    <t xml:space="preserve">Valikeriala II </t>
  </si>
  <si>
    <t>TSK6022</t>
  </si>
  <si>
    <t>Kergejõustik I</t>
  </si>
  <si>
    <t>TSK6023</t>
  </si>
  <si>
    <t>Kergejõustik II</t>
  </si>
  <si>
    <t>TSK6090</t>
  </si>
  <si>
    <t>Kergejõustik III</t>
  </si>
  <si>
    <t>TSK6091</t>
  </si>
  <si>
    <t>Kergejõustik IV</t>
  </si>
  <si>
    <t>TSK6129</t>
  </si>
  <si>
    <t>Kergejõustik V</t>
  </si>
  <si>
    <t>TSK6024</t>
  </si>
  <si>
    <t xml:space="preserve">Suusatamine           </t>
  </si>
  <si>
    <t>TSK6025</t>
  </si>
  <si>
    <t xml:space="preserve">Tervisesport välitingimustes I   </t>
  </si>
  <si>
    <t>TSK6115</t>
  </si>
  <si>
    <t>Tervisesport välitingimustes II</t>
  </si>
  <si>
    <t>TSK6088</t>
  </si>
  <si>
    <t>Jalgpall I</t>
  </si>
  <si>
    <t>TSK6089</t>
  </si>
  <si>
    <t>Jalgpall II</t>
  </si>
  <si>
    <t>TSK6110</t>
  </si>
  <si>
    <t>Jalgpall III</t>
  </si>
  <si>
    <t>TSK6111</t>
  </si>
  <si>
    <t>Jalgpall IV</t>
  </si>
  <si>
    <t>TSK6096</t>
  </si>
  <si>
    <t>Trampoliin I</t>
  </si>
  <si>
    <t>TSK6097</t>
  </si>
  <si>
    <t>Trampoliin II</t>
  </si>
  <si>
    <t>TSK6100</t>
  </si>
  <si>
    <t>Trampoliin III</t>
  </si>
  <si>
    <t>TSK6101</t>
  </si>
  <si>
    <t>Trampoliin IV</t>
  </si>
  <si>
    <t>TSK6098</t>
  </si>
  <si>
    <t>Saalihoki I</t>
  </si>
  <si>
    <t>TSK6099</t>
  </si>
  <si>
    <t>Saalihoki II</t>
  </si>
  <si>
    <t>TSK6139</t>
  </si>
  <si>
    <t>Arobaatika I</t>
  </si>
  <si>
    <t>TSK6140</t>
  </si>
  <si>
    <t>Arobaatika II</t>
  </si>
  <si>
    <t>Terviseteadused</t>
  </si>
  <si>
    <t>Kohustuslikud ained 26 EAP</t>
  </si>
  <si>
    <t>*</t>
  </si>
  <si>
    <t>TST6005</t>
  </si>
  <si>
    <t>Spordifüsioloogia</t>
  </si>
  <si>
    <t>TST6006</t>
  </si>
  <si>
    <t>Spordibiokeemia</t>
  </si>
  <si>
    <t>TST6007</t>
  </si>
  <si>
    <t>Spordipsühholoogia: võistlus- ja harrastussport</t>
  </si>
  <si>
    <t>TST6034</t>
  </si>
  <si>
    <t>Esmaabi*</t>
  </si>
  <si>
    <t>TST6024</t>
  </si>
  <si>
    <t>Anatoomia*</t>
  </si>
  <si>
    <t>TST6025</t>
  </si>
  <si>
    <t>Füsioloogia*</t>
  </si>
  <si>
    <t>TST6012</t>
  </si>
  <si>
    <t>Massaaž</t>
  </si>
  <si>
    <t>TST6032</t>
  </si>
  <si>
    <t>Tervisespordi alused*</t>
  </si>
  <si>
    <t>TST6033</t>
  </si>
  <si>
    <t>Tervisedendus</t>
  </si>
  <si>
    <t>TST6018</t>
  </si>
  <si>
    <t>Seksuaalkasvatus ja HIV/AIDS ennetus**</t>
  </si>
  <si>
    <t>**</t>
  </si>
  <si>
    <t>TST6026</t>
  </si>
  <si>
    <t>Tervisedendus ja kaasaegne ennetus**</t>
  </si>
  <si>
    <t>TST6027</t>
  </si>
  <si>
    <t>Tervist toetav keskkond ja eluviis**</t>
  </si>
  <si>
    <t>TST6031</t>
  </si>
  <si>
    <t>Õpetajakoolitus</t>
  </si>
  <si>
    <t>Kohustuslikud ained</t>
  </si>
  <si>
    <t>KAT7018</t>
  </si>
  <si>
    <t>Õpetaja koolis ja ühiskonnas</t>
  </si>
  <si>
    <t>KAT7019</t>
  </si>
  <si>
    <t>Areng ja õppimine</t>
  </si>
  <si>
    <t>KAT7003</t>
  </si>
  <si>
    <t>Õppekeskkond ja selle kujundamine</t>
  </si>
  <si>
    <t>KAT7006</t>
  </si>
  <si>
    <t>Õpetaja kui uurija</t>
  </si>
  <si>
    <t>KAT7008</t>
  </si>
  <si>
    <t>Eelpraktika</t>
  </si>
  <si>
    <t>s-k</t>
  </si>
  <si>
    <t>TSK7019</t>
  </si>
  <si>
    <t>Kehalise kasvatuse didaktika</t>
  </si>
  <si>
    <t>Valikained (valida 6 EAP)</t>
  </si>
  <si>
    <t>IFI7084</t>
  </si>
  <si>
    <t xml:space="preserve">Haridustehnoloogia koolis </t>
  </si>
  <si>
    <t>IFI7083</t>
  </si>
  <si>
    <t>Õppemängu disain</t>
  </si>
  <si>
    <t>KAT7023</t>
  </si>
  <si>
    <t>Õpi- ja käitumisraskustega õpilane ainetunnis</t>
  </si>
  <si>
    <t>S</t>
  </si>
  <si>
    <t>KAL7016</t>
  </si>
  <si>
    <t>Mitmekultuuriline õpikeskkond</t>
  </si>
  <si>
    <t>KAK7026</t>
  </si>
  <si>
    <t>Kasvatuskultuuriajalugu</t>
  </si>
  <si>
    <t>Vabaained</t>
  </si>
  <si>
    <t>TSK6124</t>
  </si>
  <si>
    <t>Bakalaureusetöö</t>
  </si>
  <si>
    <t>2015/2016 õ.a. sisseastunud üliõpilastele</t>
  </si>
  <si>
    <t>TSK6146</t>
  </si>
  <si>
    <t>TSK6147</t>
  </si>
  <si>
    <t>TSK6145</t>
  </si>
  <si>
    <t>Rütmika ja tants</t>
  </si>
  <si>
    <t>TSK6144</t>
  </si>
  <si>
    <t xml:space="preserve">Jalgpalli teooria ja didaktika </t>
  </si>
  <si>
    <t>TST6035</t>
  </si>
  <si>
    <t>Toitumine*</t>
  </si>
  <si>
    <t>TSK6148</t>
  </si>
  <si>
    <t>TSK6149</t>
  </si>
  <si>
    <t>TSK6150</t>
  </si>
  <si>
    <t>Korvpallitreeneri III taseme erialane koolitus</t>
  </si>
  <si>
    <t>Korvpallitreeneri IV tasme erialane koolitus</t>
  </si>
  <si>
    <t>Korvpallitreeneri V taseme erialane koolitus</t>
  </si>
  <si>
    <t>Lumelauatreeneri III taseme erialane koolitus</t>
  </si>
  <si>
    <t>TSK6057</t>
  </si>
  <si>
    <t xml:space="preserve">Atleetvõimlemine I </t>
  </si>
  <si>
    <t xml:space="preserve">Atleetvõimlemine II </t>
  </si>
  <si>
    <t>TST6036</t>
  </si>
  <si>
    <t>TST6037</t>
  </si>
  <si>
    <t>TST6039</t>
  </si>
  <si>
    <t>Noorte sõltuvuskäitumine**</t>
  </si>
  <si>
    <t>Terve kogukonna strateegia**</t>
  </si>
  <si>
    <t>Terviskäitumine ja terviskasvatus**</t>
  </si>
  <si>
    <t>TST6040</t>
  </si>
  <si>
    <r>
      <t>valikained (valida</t>
    </r>
    <r>
      <rPr>
        <b/>
        <sz val="10"/>
        <color indexed="17"/>
        <rFont val="Calibri"/>
        <family val="2"/>
      </rPr>
      <t xml:space="preserve"> 6 EAP</t>
    </r>
    <r>
      <rPr>
        <b/>
        <sz val="10"/>
        <rFont val="Calibri"/>
        <family val="2"/>
      </rPr>
      <t>)</t>
    </r>
  </si>
  <si>
    <t>Didaktika valikaine (valida vähemalt 3 EAP)</t>
  </si>
  <si>
    <t>Treenerikoolitus (valida vähemalt 3 EAP)</t>
  </si>
  <si>
    <t>TSK6154</t>
  </si>
  <si>
    <t>TSK6153</t>
  </si>
  <si>
    <t>Vägivalla vähendamine ja terve suhe**</t>
  </si>
  <si>
    <t>Hügieen ja tervise monitoorimine*</t>
  </si>
  <si>
    <t>Tervena vananemine**</t>
  </si>
  <si>
    <t>valikained (valida vähemalt 6 EAP)</t>
  </si>
  <si>
    <t>TSK6151</t>
  </si>
  <si>
    <t>TSK6152</t>
  </si>
  <si>
    <t>TSK6133</t>
  </si>
  <si>
    <t>Jalgpall V</t>
  </si>
  <si>
    <t>TSK6134</t>
  </si>
  <si>
    <t>Jalgpall VI</t>
  </si>
  <si>
    <t>Mäesuusatamise treeneri III taseme erialane koolitus</t>
  </si>
  <si>
    <t>Erialane spetsialiseerumine (valida üks  moodul 24 EAP)</t>
  </si>
  <si>
    <t>Liikumisharrastuse teooria ja metoodika</t>
  </si>
  <si>
    <t>TST6041</t>
  </si>
  <si>
    <t>Erivajadustega laste liikumisõpetus*</t>
  </si>
  <si>
    <t>muudetud 02.04.2015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</si>
</sst>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5" borderId="0" applyNumberFormat="0" applyBorder="0" applyAlignment="0" applyProtection="0"/>
    <xf numFmtId="0" fontId="31" fillId="45" borderId="1" applyNumberFormat="0" applyAlignment="0" applyProtection="0"/>
    <xf numFmtId="0" fontId="5" fillId="46" borderId="2" applyNumberFormat="0" applyAlignment="0" applyProtection="0"/>
    <xf numFmtId="0" fontId="32" fillId="47" borderId="3" applyNumberFormat="0" applyAlignment="0" applyProtection="0"/>
    <xf numFmtId="0" fontId="6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" applyNumberFormat="0" applyAlignment="0" applyProtection="0"/>
    <xf numFmtId="0" fontId="12" fillId="13" borderId="2" applyNumberFormat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1" fillId="0" borderId="0" xfId="93" applyFont="1">
      <alignment/>
      <protection/>
    </xf>
    <xf numFmtId="0" fontId="23" fillId="0" borderId="0" xfId="93" applyFont="1">
      <alignment/>
      <protection/>
    </xf>
    <xf numFmtId="0" fontId="19" fillId="0" borderId="0" xfId="93" applyFont="1">
      <alignment/>
      <protection/>
    </xf>
    <xf numFmtId="0" fontId="21" fillId="0" borderId="19" xfId="93" applyFont="1" applyBorder="1">
      <alignment/>
      <protection/>
    </xf>
    <xf numFmtId="0" fontId="19" fillId="0" borderId="19" xfId="93" applyFont="1" applyBorder="1">
      <alignment/>
      <protection/>
    </xf>
    <xf numFmtId="0" fontId="19" fillId="0" borderId="19" xfId="93" applyFont="1" applyBorder="1" applyAlignment="1">
      <alignment horizontal="center"/>
      <protection/>
    </xf>
    <xf numFmtId="0" fontId="21" fillId="0" borderId="19" xfId="93" applyFont="1" applyBorder="1" applyAlignment="1">
      <alignment horizontal="center"/>
      <protection/>
    </xf>
    <xf numFmtId="0" fontId="21" fillId="0" borderId="19" xfId="93" applyFont="1" applyBorder="1" applyAlignment="1">
      <alignment vertical="top" wrapText="1"/>
      <protection/>
    </xf>
    <xf numFmtId="0" fontId="23" fillId="0" borderId="19" xfId="93" applyFont="1" applyBorder="1" applyAlignment="1">
      <alignment vertical="top" wrapText="1"/>
      <protection/>
    </xf>
    <xf numFmtId="0" fontId="23" fillId="0" borderId="19" xfId="93" applyFont="1" applyBorder="1" applyAlignment="1">
      <alignment horizontal="center" vertical="top" wrapText="1"/>
      <protection/>
    </xf>
    <xf numFmtId="0" fontId="23" fillId="0" borderId="19" xfId="93" applyFont="1" applyBorder="1">
      <alignment/>
      <protection/>
    </xf>
    <xf numFmtId="0" fontId="21" fillId="0" borderId="19" xfId="93" applyFont="1" applyBorder="1" applyAlignment="1">
      <alignment horizontal="center" vertical="top" wrapText="1"/>
      <protection/>
    </xf>
    <xf numFmtId="0" fontId="19" fillId="0" borderId="19" xfId="93" applyFont="1" applyBorder="1" applyAlignment="1">
      <alignment vertical="top" wrapText="1"/>
      <protection/>
    </xf>
    <xf numFmtId="0" fontId="19" fillId="0" borderId="19" xfId="93" applyFont="1" applyBorder="1" applyAlignment="1">
      <alignment horizontal="center" vertical="top" wrapText="1"/>
      <protection/>
    </xf>
    <xf numFmtId="0" fontId="0" fillId="0" borderId="19" xfId="0" applyFont="1" applyBorder="1" applyAlignment="1">
      <alignment/>
    </xf>
    <xf numFmtId="0" fontId="23" fillId="0" borderId="0" xfId="93" applyFont="1" applyBorder="1">
      <alignment/>
      <protection/>
    </xf>
    <xf numFmtId="0" fontId="23" fillId="0" borderId="19" xfId="93" applyFont="1" applyFill="1" applyBorder="1" applyAlignment="1">
      <alignment vertical="top" wrapText="1"/>
      <protection/>
    </xf>
    <xf numFmtId="0" fontId="23" fillId="0" borderId="20" xfId="93" applyFont="1" applyBorder="1" applyAlignment="1">
      <alignment horizontal="center" vertical="top" wrapText="1"/>
      <protection/>
    </xf>
    <xf numFmtId="0" fontId="23" fillId="0" borderId="21" xfId="93" applyFont="1" applyBorder="1">
      <alignment/>
      <protection/>
    </xf>
    <xf numFmtId="0" fontId="23" fillId="0" borderId="0" xfId="93" applyFont="1" applyBorder="1" applyAlignment="1">
      <alignment horizontal="center" vertical="top" wrapText="1"/>
      <protection/>
    </xf>
    <xf numFmtId="0" fontId="23" fillId="0" borderId="21" xfId="93" applyFont="1" applyBorder="1" applyAlignment="1">
      <alignment vertical="top" wrapText="1"/>
      <protection/>
    </xf>
    <xf numFmtId="0" fontId="20" fillId="0" borderId="19" xfId="93" applyFont="1" applyBorder="1">
      <alignment/>
      <protection/>
    </xf>
    <xf numFmtId="0" fontId="23" fillId="0" borderId="19" xfId="93" applyFont="1" applyBorder="1" applyAlignment="1">
      <alignment vertical="top"/>
      <protection/>
    </xf>
    <xf numFmtId="0" fontId="21" fillId="0" borderId="21" xfId="93" applyFont="1" applyBorder="1" applyAlignment="1">
      <alignment vertical="top" wrapText="1"/>
      <protection/>
    </xf>
    <xf numFmtId="0" fontId="23" fillId="0" borderId="21" xfId="9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22" fillId="0" borderId="19" xfId="93" applyFont="1" applyBorder="1">
      <alignment/>
      <protection/>
    </xf>
    <xf numFmtId="0" fontId="22" fillId="0" borderId="19" xfId="93" applyFont="1" applyBorder="1" applyAlignment="1">
      <alignment horizontal="center" vertical="top" wrapText="1"/>
      <protection/>
    </xf>
    <xf numFmtId="0" fontId="25" fillId="0" borderId="19" xfId="93" applyFont="1" applyBorder="1" applyAlignment="1">
      <alignment vertical="top" wrapText="1"/>
      <protection/>
    </xf>
    <xf numFmtId="0" fontId="20" fillId="0" borderId="19" xfId="93" applyFont="1" applyBorder="1" applyAlignment="1">
      <alignment vertical="top" wrapText="1"/>
      <protection/>
    </xf>
    <xf numFmtId="0" fontId="26" fillId="0" borderId="19" xfId="0" applyFont="1" applyBorder="1" applyAlignment="1">
      <alignment/>
    </xf>
    <xf numFmtId="0" fontId="23" fillId="0" borderId="19" xfId="93" applyFont="1" applyBorder="1" applyAlignment="1">
      <alignment horizontal="center"/>
      <protection/>
    </xf>
    <xf numFmtId="0" fontId="21" fillId="0" borderId="19" xfId="93" applyFont="1" applyBorder="1" applyAlignment="1">
      <alignment vertical="top" wrapText="1"/>
      <protection/>
    </xf>
    <xf numFmtId="0" fontId="21" fillId="0" borderId="19" xfId="93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19" fillId="55" borderId="21" xfId="93" applyFont="1" applyFill="1" applyBorder="1" applyAlignment="1">
      <alignment vertical="top" wrapText="1"/>
      <protection/>
    </xf>
    <xf numFmtId="0" fontId="19" fillId="55" borderId="21" xfId="93" applyFont="1" applyFill="1" applyBorder="1" applyAlignment="1">
      <alignment horizontal="center" vertical="top" wrapText="1"/>
      <protection/>
    </xf>
    <xf numFmtId="0" fontId="23" fillId="55" borderId="19" xfId="93" applyFont="1" applyFill="1" applyBorder="1" applyAlignment="1">
      <alignment horizontal="center" vertical="top" wrapText="1"/>
      <protection/>
    </xf>
    <xf numFmtId="0" fontId="21" fillId="55" borderId="19" xfId="93" applyFont="1" applyFill="1" applyBorder="1" applyAlignment="1">
      <alignment vertical="top" wrapText="1"/>
      <protection/>
    </xf>
    <xf numFmtId="0" fontId="21" fillId="55" borderId="19" xfId="93" applyFont="1" applyFill="1" applyBorder="1" applyAlignment="1">
      <alignment horizontal="center" vertical="top" wrapText="1"/>
      <protection/>
    </xf>
    <xf numFmtId="0" fontId="23" fillId="55" borderId="19" xfId="93" applyFont="1" applyFill="1" applyBorder="1" applyAlignment="1">
      <alignment vertical="top" wrapText="1"/>
      <protection/>
    </xf>
    <xf numFmtId="0" fontId="21" fillId="55" borderId="19" xfId="93" applyFont="1" applyFill="1" applyBorder="1" applyAlignment="1">
      <alignment vertical="top" wrapText="1"/>
      <protection/>
    </xf>
    <xf numFmtId="0" fontId="19" fillId="55" borderId="19" xfId="93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19" xfId="93" applyFont="1" applyBorder="1" applyAlignment="1">
      <alignment vertical="top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115" zoomScaleNormal="115" zoomScalePageLayoutView="0" workbookViewId="0" topLeftCell="A103">
      <selection activeCell="N133" sqref="N133"/>
    </sheetView>
  </sheetViews>
  <sheetFormatPr defaultColWidth="9.140625" defaultRowHeight="15"/>
  <cols>
    <col min="1" max="1" width="8.57421875" style="0" customWidth="1"/>
    <col min="2" max="2" width="36.28125" style="0" customWidth="1"/>
    <col min="3" max="3" width="5.140625" style="0" customWidth="1"/>
    <col min="4" max="4" width="4.7109375" style="0" customWidth="1"/>
    <col min="5" max="5" width="4.57421875" style="0" customWidth="1"/>
    <col min="6" max="6" width="3.8515625" style="0" customWidth="1"/>
    <col min="7" max="7" width="4.28125" style="0" customWidth="1"/>
    <col min="8" max="8" width="5.140625" style="0" customWidth="1"/>
    <col min="9" max="9" width="4.8515625" style="0" customWidth="1"/>
    <col min="10" max="10" width="5.28125" style="0" customWidth="1"/>
  </cols>
  <sheetData>
    <row r="1" ht="15">
      <c r="I1" t="s">
        <v>281</v>
      </c>
    </row>
    <row r="2" spans="1:10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235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">
      <c r="A5" s="4"/>
      <c r="B5" s="5" t="s">
        <v>11</v>
      </c>
      <c r="C5" s="6">
        <f>+C6+C9</f>
        <v>16</v>
      </c>
      <c r="D5" s="4"/>
      <c r="E5" s="4"/>
      <c r="F5" s="4"/>
      <c r="G5" s="4"/>
      <c r="H5" s="4"/>
      <c r="I5" s="4"/>
      <c r="J5" s="4"/>
    </row>
    <row r="6" spans="1:10" ht="11.25" customHeight="1">
      <c r="A6" s="4"/>
      <c r="B6" s="4" t="s">
        <v>12</v>
      </c>
      <c r="C6" s="7">
        <f>SUM(C7:C8)</f>
        <v>8</v>
      </c>
      <c r="D6" s="4"/>
      <c r="E6" s="4"/>
      <c r="F6" s="4"/>
      <c r="G6" s="4"/>
      <c r="H6" s="4"/>
      <c r="I6" s="4"/>
      <c r="J6" s="4"/>
    </row>
    <row r="7" spans="1:10" ht="11.25" customHeight="1">
      <c r="A7" s="8" t="s">
        <v>13</v>
      </c>
      <c r="B7" s="9" t="s">
        <v>14</v>
      </c>
      <c r="C7" s="10">
        <v>4</v>
      </c>
      <c r="D7" s="10" t="s">
        <v>15</v>
      </c>
      <c r="E7" s="11">
        <v>4</v>
      </c>
      <c r="F7" s="11"/>
      <c r="G7" s="11"/>
      <c r="H7" s="11"/>
      <c r="I7" s="11"/>
      <c r="J7" s="11"/>
    </row>
    <row r="8" spans="1:10" ht="12.75" customHeight="1">
      <c r="A8" s="8" t="s">
        <v>16</v>
      </c>
      <c r="B8" s="9" t="s">
        <v>17</v>
      </c>
      <c r="C8" s="10">
        <v>4</v>
      </c>
      <c r="D8" s="10" t="s">
        <v>33</v>
      </c>
      <c r="E8" s="11">
        <v>4</v>
      </c>
      <c r="F8" s="11"/>
      <c r="G8" s="11"/>
      <c r="H8" s="11"/>
      <c r="I8" s="11"/>
      <c r="J8" s="11"/>
    </row>
    <row r="9" spans="1:10" ht="12" customHeight="1">
      <c r="A9" s="9"/>
      <c r="B9" s="8" t="s">
        <v>18</v>
      </c>
      <c r="C9" s="12">
        <v>8</v>
      </c>
      <c r="D9" s="10"/>
      <c r="E9" s="11">
        <v>4</v>
      </c>
      <c r="F9" s="11">
        <v>4</v>
      </c>
      <c r="G9" s="11"/>
      <c r="H9" s="11"/>
      <c r="I9" s="11"/>
      <c r="J9" s="11"/>
    </row>
    <row r="10" spans="1:10" ht="12" customHeight="1">
      <c r="A10" s="8" t="s">
        <v>19</v>
      </c>
      <c r="B10" s="9" t="s">
        <v>20</v>
      </c>
      <c r="C10" s="10">
        <v>4</v>
      </c>
      <c r="D10" s="10" t="s">
        <v>15</v>
      </c>
      <c r="E10" s="11" t="s">
        <v>21</v>
      </c>
      <c r="F10" s="11" t="s">
        <v>24</v>
      </c>
      <c r="G10" s="11"/>
      <c r="H10" s="11"/>
      <c r="I10" s="11"/>
      <c r="J10" s="11"/>
    </row>
    <row r="11" spans="1:10" ht="15" customHeight="1">
      <c r="A11" s="8" t="s">
        <v>22</v>
      </c>
      <c r="B11" s="9" t="s">
        <v>23</v>
      </c>
      <c r="C11" s="10">
        <v>4</v>
      </c>
      <c r="D11" s="10" t="s">
        <v>15</v>
      </c>
      <c r="E11" s="11" t="s">
        <v>21</v>
      </c>
      <c r="F11" s="11" t="s">
        <v>24</v>
      </c>
      <c r="G11" s="11"/>
      <c r="H11" s="11"/>
      <c r="I11" s="11"/>
      <c r="J11" s="11"/>
    </row>
    <row r="12" spans="1:10" ht="13.5" customHeight="1">
      <c r="A12" s="8" t="s">
        <v>25</v>
      </c>
      <c r="B12" s="9" t="s">
        <v>26</v>
      </c>
      <c r="C12" s="10">
        <v>4</v>
      </c>
      <c r="D12" s="10" t="s">
        <v>15</v>
      </c>
      <c r="E12" s="11" t="s">
        <v>21</v>
      </c>
      <c r="F12" s="11" t="s">
        <v>24</v>
      </c>
      <c r="G12" s="11"/>
      <c r="H12" s="11"/>
      <c r="I12" s="11"/>
      <c r="J12" s="11"/>
    </row>
    <row r="13" spans="1:10" ht="13.5" customHeight="1">
      <c r="A13" s="8" t="s">
        <v>27</v>
      </c>
      <c r="B13" s="9" t="s">
        <v>28</v>
      </c>
      <c r="C13" s="10">
        <v>4</v>
      </c>
      <c r="D13" s="10" t="s">
        <v>15</v>
      </c>
      <c r="E13" s="11" t="s">
        <v>21</v>
      </c>
      <c r="F13" s="11"/>
      <c r="G13" s="11"/>
      <c r="H13" s="11"/>
      <c r="I13" s="11"/>
      <c r="J13" s="11"/>
    </row>
    <row r="14" spans="1:10" ht="11.25" customHeight="1">
      <c r="A14" s="8" t="s">
        <v>29</v>
      </c>
      <c r="B14" s="9" t="s">
        <v>30</v>
      </c>
      <c r="C14" s="10">
        <v>4</v>
      </c>
      <c r="D14" s="10" t="s">
        <v>33</v>
      </c>
      <c r="E14" s="11" t="s">
        <v>21</v>
      </c>
      <c r="F14" s="11"/>
      <c r="G14" s="11"/>
      <c r="H14" s="11"/>
      <c r="I14" s="11"/>
      <c r="J14" s="11"/>
    </row>
    <row r="15" spans="1:10" ht="11.25" customHeight="1">
      <c r="A15" s="8" t="s">
        <v>31</v>
      </c>
      <c r="B15" s="9" t="s">
        <v>32</v>
      </c>
      <c r="C15" s="10">
        <v>4</v>
      </c>
      <c r="D15" s="10" t="s">
        <v>33</v>
      </c>
      <c r="E15" s="11" t="s">
        <v>21</v>
      </c>
      <c r="F15" s="11" t="s">
        <v>24</v>
      </c>
      <c r="G15" s="11"/>
      <c r="H15" s="11"/>
      <c r="I15" s="11"/>
      <c r="J15" s="11"/>
    </row>
    <row r="16" spans="1:10" ht="12.75" customHeight="1">
      <c r="A16" s="8" t="s">
        <v>34</v>
      </c>
      <c r="B16" s="9" t="s">
        <v>35</v>
      </c>
      <c r="C16" s="10">
        <v>4</v>
      </c>
      <c r="D16" s="10" t="s">
        <v>33</v>
      </c>
      <c r="E16" s="11"/>
      <c r="F16" s="11" t="s">
        <v>24</v>
      </c>
      <c r="G16" s="11"/>
      <c r="H16" s="11"/>
      <c r="I16" s="11"/>
      <c r="J16" s="11"/>
    </row>
    <row r="17" spans="1:10" ht="11.25" customHeight="1">
      <c r="A17" s="8" t="s">
        <v>36</v>
      </c>
      <c r="B17" s="9" t="s">
        <v>37</v>
      </c>
      <c r="C17" s="10">
        <v>4</v>
      </c>
      <c r="D17" s="10" t="s">
        <v>33</v>
      </c>
      <c r="E17" s="11"/>
      <c r="F17" s="11" t="s">
        <v>24</v>
      </c>
      <c r="G17" s="11"/>
      <c r="H17" s="11"/>
      <c r="I17" s="11"/>
      <c r="J17" s="11"/>
    </row>
    <row r="18" spans="1:10" ht="12" customHeight="1">
      <c r="A18" s="9"/>
      <c r="B18" s="13" t="s">
        <v>38</v>
      </c>
      <c r="C18" s="14">
        <f>+C19+C26+C55+C65+C108+C122</f>
        <v>128</v>
      </c>
      <c r="D18" s="10"/>
      <c r="E18" s="11"/>
      <c r="F18" s="11"/>
      <c r="G18" s="11"/>
      <c r="H18" s="11"/>
      <c r="I18" s="11"/>
      <c r="J18" s="11"/>
    </row>
    <row r="19" spans="1:10" ht="24" customHeight="1">
      <c r="A19" s="9"/>
      <c r="B19" s="13" t="s">
        <v>39</v>
      </c>
      <c r="C19" s="14">
        <f>+C20+C23</f>
        <v>8</v>
      </c>
      <c r="D19" s="10" t="s">
        <v>15</v>
      </c>
      <c r="E19" s="11"/>
      <c r="F19" s="11"/>
      <c r="G19" s="11"/>
      <c r="H19" s="11"/>
      <c r="J19" s="11"/>
    </row>
    <row r="20" spans="1:10" ht="12.75" customHeight="1">
      <c r="A20" s="9"/>
      <c r="B20" s="8" t="s">
        <v>40</v>
      </c>
      <c r="C20" s="12">
        <f>SUM(C21:C22)</f>
        <v>6</v>
      </c>
      <c r="D20" s="10"/>
      <c r="E20" s="11"/>
      <c r="F20" s="11"/>
      <c r="G20" s="11"/>
      <c r="H20" s="11"/>
      <c r="I20" s="11"/>
      <c r="J20" s="11"/>
    </row>
    <row r="21" spans="1:10" ht="12.75" customHeight="1">
      <c r="A21" s="8" t="s">
        <v>41</v>
      </c>
      <c r="B21" s="9" t="s">
        <v>42</v>
      </c>
      <c r="C21" s="10">
        <v>4</v>
      </c>
      <c r="D21" s="10" t="s">
        <v>15</v>
      </c>
      <c r="E21" s="11"/>
      <c r="F21" s="11"/>
      <c r="G21" s="11">
        <v>4</v>
      </c>
      <c r="I21" s="11"/>
      <c r="J21" s="11"/>
    </row>
    <row r="22" spans="1:10" ht="12" customHeight="1">
      <c r="A22" s="34" t="s">
        <v>43</v>
      </c>
      <c r="B22" s="9" t="s">
        <v>44</v>
      </c>
      <c r="C22" s="10">
        <v>2</v>
      </c>
      <c r="D22" s="10" t="s">
        <v>33</v>
      </c>
      <c r="E22" s="11"/>
      <c r="F22" s="11"/>
      <c r="G22" s="11"/>
      <c r="H22" s="11"/>
      <c r="I22" s="11">
        <v>2</v>
      </c>
      <c r="J22" s="11"/>
    </row>
    <row r="23" spans="1:10" ht="12.75" customHeight="1">
      <c r="A23" s="8"/>
      <c r="B23" s="8" t="s">
        <v>45</v>
      </c>
      <c r="C23" s="12">
        <v>2</v>
      </c>
      <c r="D23" s="10"/>
      <c r="E23" s="11"/>
      <c r="F23" s="11"/>
      <c r="G23" s="11"/>
      <c r="H23" s="11">
        <v>2</v>
      </c>
      <c r="J23" s="11"/>
    </row>
    <row r="24" spans="1:10" ht="12" customHeight="1">
      <c r="A24" s="8" t="s">
        <v>46</v>
      </c>
      <c r="B24" s="9" t="s">
        <v>47</v>
      </c>
      <c r="C24" s="10">
        <v>2</v>
      </c>
      <c r="D24" s="10" t="s">
        <v>33</v>
      </c>
      <c r="E24" s="11"/>
      <c r="F24" s="11"/>
      <c r="G24" s="11"/>
      <c r="H24" s="11" t="s">
        <v>24</v>
      </c>
      <c r="I24" s="11"/>
      <c r="J24" s="11"/>
    </row>
    <row r="25" spans="1:10" ht="12.75" customHeight="1">
      <c r="A25" s="8" t="s">
        <v>48</v>
      </c>
      <c r="B25" s="9" t="s">
        <v>49</v>
      </c>
      <c r="C25" s="10">
        <v>2</v>
      </c>
      <c r="D25" s="10" t="s">
        <v>33</v>
      </c>
      <c r="E25" s="9"/>
      <c r="F25" s="9"/>
      <c r="G25" s="9"/>
      <c r="H25" s="9" t="s">
        <v>24</v>
      </c>
      <c r="I25" s="9"/>
      <c r="J25" s="9"/>
    </row>
    <row r="26" spans="1:10" ht="11.25" customHeight="1">
      <c r="A26" s="15"/>
      <c r="B26" s="13" t="s">
        <v>50</v>
      </c>
      <c r="C26" s="44">
        <f>+C27+C43</f>
        <v>39</v>
      </c>
      <c r="D26" s="15"/>
      <c r="E26" s="11"/>
      <c r="F26" s="11"/>
      <c r="G26" s="11"/>
      <c r="H26" s="11"/>
      <c r="J26" s="11"/>
    </row>
    <row r="27" spans="1:10" ht="12" customHeight="1">
      <c r="A27" s="9"/>
      <c r="B27" s="8" t="s">
        <v>51</v>
      </c>
      <c r="C27" s="12">
        <f>SUM(C28:C42)</f>
        <v>33</v>
      </c>
      <c r="D27" s="11"/>
      <c r="E27" s="11"/>
      <c r="F27" s="11"/>
      <c r="G27" s="11"/>
      <c r="H27" s="11"/>
      <c r="I27" s="11"/>
      <c r="J27" s="11"/>
    </row>
    <row r="28" spans="1:10" ht="12" customHeight="1">
      <c r="A28" s="8" t="s">
        <v>52</v>
      </c>
      <c r="B28" s="9" t="s">
        <v>53</v>
      </c>
      <c r="C28" s="10">
        <v>2</v>
      </c>
      <c r="D28" s="33" t="s">
        <v>15</v>
      </c>
      <c r="E28" s="11">
        <v>2</v>
      </c>
      <c r="F28" s="11"/>
      <c r="G28" s="11"/>
      <c r="H28" s="11"/>
      <c r="I28" s="11"/>
      <c r="J28" s="11"/>
    </row>
    <row r="29" spans="1:10" ht="12.75" customHeight="1">
      <c r="A29" s="8" t="s">
        <v>54</v>
      </c>
      <c r="B29" s="9" t="s">
        <v>55</v>
      </c>
      <c r="C29" s="10">
        <v>2</v>
      </c>
      <c r="D29" s="33" t="s">
        <v>15</v>
      </c>
      <c r="E29" s="11"/>
      <c r="F29" s="11">
        <v>2</v>
      </c>
      <c r="G29" s="11"/>
      <c r="H29" s="11"/>
      <c r="I29" s="11"/>
      <c r="J29" s="11"/>
    </row>
    <row r="30" spans="1:10" ht="11.25" customHeight="1">
      <c r="A30" s="8" t="s">
        <v>236</v>
      </c>
      <c r="B30" s="9" t="s">
        <v>56</v>
      </c>
      <c r="C30" s="10">
        <v>2</v>
      </c>
      <c r="D30" s="10" t="s">
        <v>15</v>
      </c>
      <c r="E30" s="11">
        <v>2</v>
      </c>
      <c r="F30" s="11"/>
      <c r="G30" s="11"/>
      <c r="H30" s="11"/>
      <c r="I30" s="11"/>
      <c r="J30" s="11"/>
    </row>
    <row r="31" spans="1:10" ht="12" customHeight="1">
      <c r="A31" s="8" t="s">
        <v>237</v>
      </c>
      <c r="B31" s="9" t="s">
        <v>57</v>
      </c>
      <c r="C31" s="10">
        <v>2</v>
      </c>
      <c r="D31" s="10" t="s">
        <v>15</v>
      </c>
      <c r="E31" s="11"/>
      <c r="F31" s="11">
        <v>2</v>
      </c>
      <c r="G31" s="11"/>
      <c r="H31" s="11"/>
      <c r="I31" s="11"/>
      <c r="J31" s="11"/>
    </row>
    <row r="32" spans="1:10" ht="12.75" customHeight="1">
      <c r="A32" s="8" t="s">
        <v>58</v>
      </c>
      <c r="B32" s="9" t="s">
        <v>59</v>
      </c>
      <c r="C32" s="10">
        <v>2</v>
      </c>
      <c r="D32" s="10" t="s">
        <v>15</v>
      </c>
      <c r="E32" s="11"/>
      <c r="F32" s="11"/>
      <c r="G32" s="11">
        <v>2</v>
      </c>
      <c r="H32" s="11"/>
      <c r="I32" s="11"/>
      <c r="J32" s="11"/>
    </row>
    <row r="33" spans="1:10" ht="12" customHeight="1">
      <c r="A33" s="8" t="s">
        <v>60</v>
      </c>
      <c r="B33" s="9" t="s">
        <v>61</v>
      </c>
      <c r="C33" s="10">
        <v>2</v>
      </c>
      <c r="D33" s="10" t="s">
        <v>15</v>
      </c>
      <c r="E33" s="11"/>
      <c r="F33" s="11"/>
      <c r="H33" s="11">
        <v>2</v>
      </c>
      <c r="I33" s="11"/>
      <c r="J33" s="11"/>
    </row>
    <row r="34" spans="1:10" ht="13.5" customHeight="1">
      <c r="A34" s="8" t="s">
        <v>62</v>
      </c>
      <c r="B34" s="9" t="s">
        <v>63</v>
      </c>
      <c r="C34" s="10">
        <v>3</v>
      </c>
      <c r="D34" s="10" t="s">
        <v>15</v>
      </c>
      <c r="E34" s="11"/>
      <c r="F34" s="11"/>
      <c r="G34" s="11"/>
      <c r="H34" s="11">
        <v>3</v>
      </c>
      <c r="I34" s="11"/>
      <c r="J34" s="11"/>
    </row>
    <row r="35" spans="1:10" ht="11.25" customHeight="1">
      <c r="A35" s="8" t="s">
        <v>64</v>
      </c>
      <c r="B35" s="9" t="s">
        <v>65</v>
      </c>
      <c r="C35" s="10">
        <v>2</v>
      </c>
      <c r="D35" s="10" t="s">
        <v>15</v>
      </c>
      <c r="E35" s="11">
        <v>2</v>
      </c>
      <c r="F35" s="11"/>
      <c r="G35" s="11"/>
      <c r="H35" s="11"/>
      <c r="I35" s="11"/>
      <c r="J35" s="11"/>
    </row>
    <row r="36" spans="1:10" ht="11.25" customHeight="1">
      <c r="A36" s="8" t="s">
        <v>66</v>
      </c>
      <c r="B36" s="9" t="s">
        <v>67</v>
      </c>
      <c r="C36" s="10">
        <v>2</v>
      </c>
      <c r="D36" s="10" t="s">
        <v>15</v>
      </c>
      <c r="E36" s="11"/>
      <c r="F36" s="11">
        <v>2</v>
      </c>
      <c r="G36" s="11"/>
      <c r="H36" s="11"/>
      <c r="I36" s="11"/>
      <c r="J36" s="11"/>
    </row>
    <row r="37" spans="1:10" ht="12" customHeight="1">
      <c r="A37" s="8" t="s">
        <v>68</v>
      </c>
      <c r="B37" s="9" t="s">
        <v>69</v>
      </c>
      <c r="C37" s="10">
        <v>2</v>
      </c>
      <c r="D37" s="10" t="s">
        <v>15</v>
      </c>
      <c r="E37" s="11"/>
      <c r="F37" s="11"/>
      <c r="G37" s="11">
        <v>2</v>
      </c>
      <c r="H37" s="11"/>
      <c r="I37" s="11"/>
      <c r="J37" s="11"/>
    </row>
    <row r="38" spans="1:10" ht="12.75" customHeight="1">
      <c r="A38" s="8" t="s">
        <v>70</v>
      </c>
      <c r="B38" s="9" t="s">
        <v>71</v>
      </c>
      <c r="C38" s="10">
        <v>2</v>
      </c>
      <c r="D38" s="10" t="s">
        <v>15</v>
      </c>
      <c r="E38" s="11"/>
      <c r="F38" s="11"/>
      <c r="G38" s="11"/>
      <c r="H38" s="11">
        <v>2</v>
      </c>
      <c r="I38" s="11"/>
      <c r="J38" s="11"/>
    </row>
    <row r="39" spans="1:10" ht="12" customHeight="1">
      <c r="A39" s="8" t="s">
        <v>238</v>
      </c>
      <c r="B39" s="9" t="s">
        <v>239</v>
      </c>
      <c r="C39" s="10">
        <v>2</v>
      </c>
      <c r="D39" s="10" t="s">
        <v>33</v>
      </c>
      <c r="E39" s="11"/>
      <c r="F39" s="11"/>
      <c r="G39" s="11">
        <v>2</v>
      </c>
      <c r="H39" s="11"/>
      <c r="I39" s="11"/>
      <c r="J39" s="11"/>
    </row>
    <row r="40" spans="1:10" ht="12" customHeight="1">
      <c r="A40" s="8" t="s">
        <v>240</v>
      </c>
      <c r="B40" s="9" t="s">
        <v>241</v>
      </c>
      <c r="C40" s="10">
        <v>3</v>
      </c>
      <c r="D40" s="10" t="s">
        <v>15</v>
      </c>
      <c r="E40" s="11"/>
      <c r="F40" s="11"/>
      <c r="G40" s="11"/>
      <c r="I40" s="11">
        <v>3</v>
      </c>
      <c r="J40" s="11"/>
    </row>
    <row r="41" spans="1:10" ht="12" customHeight="1">
      <c r="A41" s="8" t="s">
        <v>74</v>
      </c>
      <c r="B41" s="9" t="s">
        <v>75</v>
      </c>
      <c r="C41" s="10">
        <v>3</v>
      </c>
      <c r="D41" s="10" t="s">
        <v>15</v>
      </c>
      <c r="E41" s="11"/>
      <c r="F41" s="11"/>
      <c r="G41" s="11"/>
      <c r="H41" s="11">
        <v>3</v>
      </c>
      <c r="I41" s="11"/>
      <c r="J41" s="11"/>
    </row>
    <row r="42" spans="1:10" ht="12.75" customHeight="1">
      <c r="A42" s="8" t="s">
        <v>76</v>
      </c>
      <c r="B42" s="9" t="s">
        <v>77</v>
      </c>
      <c r="C42" s="10">
        <v>2</v>
      </c>
      <c r="D42" s="10" t="s">
        <v>33</v>
      </c>
      <c r="E42" s="11"/>
      <c r="F42" s="11">
        <v>2</v>
      </c>
      <c r="G42" s="11"/>
      <c r="H42" s="11"/>
      <c r="I42" s="11"/>
      <c r="J42" s="11"/>
    </row>
    <row r="43" spans="1:10" ht="11.25" customHeight="1">
      <c r="A43" s="9"/>
      <c r="B43" s="34" t="s">
        <v>261</v>
      </c>
      <c r="C43" s="29">
        <v>6</v>
      </c>
      <c r="D43" s="10"/>
      <c r="E43" s="11"/>
      <c r="F43" s="11">
        <v>3</v>
      </c>
      <c r="G43" s="11"/>
      <c r="I43" s="11">
        <v>3</v>
      </c>
      <c r="J43" s="11"/>
    </row>
    <row r="44" spans="1:10" ht="12" customHeight="1">
      <c r="A44" s="9"/>
      <c r="B44" s="34" t="s">
        <v>262</v>
      </c>
      <c r="C44" s="29"/>
      <c r="D44" s="10"/>
      <c r="E44" s="11"/>
      <c r="F44" s="16"/>
      <c r="G44" s="11"/>
      <c r="H44" s="11"/>
      <c r="I44" s="11"/>
      <c r="J44" s="11"/>
    </row>
    <row r="45" spans="1:10" ht="12.75" customHeight="1">
      <c r="A45" s="8" t="s">
        <v>78</v>
      </c>
      <c r="B45" s="9" t="s">
        <v>79</v>
      </c>
      <c r="C45" s="10">
        <v>6</v>
      </c>
      <c r="D45" s="10" t="s">
        <v>33</v>
      </c>
      <c r="E45" s="11"/>
      <c r="F45" s="11" t="s">
        <v>24</v>
      </c>
      <c r="G45" s="11"/>
      <c r="H45" s="11"/>
      <c r="I45" s="11"/>
      <c r="J45" s="11"/>
    </row>
    <row r="46" spans="1:10" ht="12.75" customHeight="1">
      <c r="A46" s="8" t="s">
        <v>72</v>
      </c>
      <c r="B46" s="9" t="s">
        <v>73</v>
      </c>
      <c r="C46" s="10">
        <v>3</v>
      </c>
      <c r="D46" s="10" t="s">
        <v>15</v>
      </c>
      <c r="E46" s="11"/>
      <c r="F46" s="11"/>
      <c r="G46" s="11"/>
      <c r="H46" s="11"/>
      <c r="I46" s="11"/>
      <c r="J46" s="11" t="s">
        <v>24</v>
      </c>
    </row>
    <row r="47" spans="1:10" ht="10.5" customHeight="1">
      <c r="A47" s="34" t="s">
        <v>264</v>
      </c>
      <c r="B47" s="9" t="s">
        <v>80</v>
      </c>
      <c r="C47" s="10">
        <v>3</v>
      </c>
      <c r="D47" s="10" t="s">
        <v>33</v>
      </c>
      <c r="E47" s="11"/>
      <c r="F47" s="11"/>
      <c r="G47" s="11"/>
      <c r="H47" s="11"/>
      <c r="I47" s="11"/>
      <c r="J47" s="11" t="s">
        <v>24</v>
      </c>
    </row>
    <row r="48" spans="1:10" ht="10.5" customHeight="1">
      <c r="A48" s="8"/>
      <c r="B48" s="34" t="s">
        <v>263</v>
      </c>
      <c r="C48" s="10"/>
      <c r="D48" s="10"/>
      <c r="E48" s="11"/>
      <c r="F48" s="15"/>
      <c r="G48" s="11"/>
      <c r="H48" s="16"/>
      <c r="I48" s="11"/>
      <c r="J48" s="11"/>
    </row>
    <row r="49" spans="1:10" ht="12" customHeight="1">
      <c r="A49" s="8" t="s">
        <v>81</v>
      </c>
      <c r="B49" s="30" t="s">
        <v>278</v>
      </c>
      <c r="C49" s="10">
        <v>4</v>
      </c>
      <c r="D49" s="10" t="s">
        <v>33</v>
      </c>
      <c r="E49" s="11"/>
      <c r="F49" s="11"/>
      <c r="G49" s="27"/>
      <c r="H49" s="11"/>
      <c r="I49" s="11" t="s">
        <v>21</v>
      </c>
      <c r="J49" s="11"/>
    </row>
    <row r="50" spans="1:10" ht="12" customHeight="1">
      <c r="A50" s="8" t="s">
        <v>244</v>
      </c>
      <c r="B50" s="30" t="s">
        <v>247</v>
      </c>
      <c r="C50" s="10">
        <v>3</v>
      </c>
      <c r="D50" s="10" t="s">
        <v>33</v>
      </c>
      <c r="E50" s="11"/>
      <c r="F50" s="11"/>
      <c r="G50" t="s">
        <v>21</v>
      </c>
      <c r="H50" s="11"/>
      <c r="I50" s="11"/>
      <c r="J50" s="11"/>
    </row>
    <row r="51" spans="1:10" ht="12" customHeight="1">
      <c r="A51" s="8" t="s">
        <v>245</v>
      </c>
      <c r="B51" s="30" t="s">
        <v>248</v>
      </c>
      <c r="C51" s="10">
        <v>4</v>
      </c>
      <c r="D51" s="10" t="s">
        <v>15</v>
      </c>
      <c r="E51" s="11"/>
      <c r="F51" s="11"/>
      <c r="G51" s="11"/>
      <c r="H51" s="11" t="s">
        <v>24</v>
      </c>
      <c r="I51" s="11"/>
      <c r="J51" s="11"/>
    </row>
    <row r="52" spans="1:10" ht="11.25" customHeight="1">
      <c r="A52" s="8" t="s">
        <v>246</v>
      </c>
      <c r="B52" s="30" t="s">
        <v>249</v>
      </c>
      <c r="C52" s="10">
        <v>5</v>
      </c>
      <c r="D52" s="10" t="s">
        <v>15</v>
      </c>
      <c r="E52" s="11"/>
      <c r="F52" s="11"/>
      <c r="G52" s="11"/>
      <c r="H52" s="11"/>
      <c r="I52" s="11" t="s">
        <v>21</v>
      </c>
      <c r="J52" s="11"/>
    </row>
    <row r="53" spans="1:10" ht="11.25" customHeight="1">
      <c r="A53" s="34" t="s">
        <v>265</v>
      </c>
      <c r="B53" s="30" t="s">
        <v>276</v>
      </c>
      <c r="C53" s="10">
        <v>3</v>
      </c>
      <c r="D53" s="10" t="s">
        <v>33</v>
      </c>
      <c r="E53" s="11"/>
      <c r="G53" s="11"/>
      <c r="H53" s="11"/>
      <c r="I53" s="11"/>
      <c r="J53" s="11" t="s">
        <v>24</v>
      </c>
    </row>
    <row r="54" spans="1:10" ht="12.75" customHeight="1">
      <c r="A54" s="34" t="s">
        <v>270</v>
      </c>
      <c r="B54" s="30" t="s">
        <v>250</v>
      </c>
      <c r="C54" s="10">
        <v>3</v>
      </c>
      <c r="D54" s="10" t="s">
        <v>33</v>
      </c>
      <c r="E54" s="11"/>
      <c r="F54" s="11"/>
      <c r="G54" s="11"/>
      <c r="I54" s="11"/>
      <c r="J54" s="11" t="s">
        <v>24</v>
      </c>
    </row>
    <row r="55" spans="1:10" ht="13.5" customHeight="1">
      <c r="A55" s="9"/>
      <c r="B55" s="13" t="s">
        <v>82</v>
      </c>
      <c r="C55" s="14">
        <f>+C56+C62</f>
        <v>22</v>
      </c>
      <c r="D55" s="10"/>
      <c r="E55" s="11"/>
      <c r="F55" s="11"/>
      <c r="G55" s="11"/>
      <c r="H55" s="11"/>
      <c r="I55" s="11"/>
      <c r="J55" s="11"/>
    </row>
    <row r="56" spans="1:10" ht="11.25" customHeight="1">
      <c r="A56" s="9"/>
      <c r="B56" s="8" t="s">
        <v>83</v>
      </c>
      <c r="C56" s="12">
        <f>SUM(C57:C61)</f>
        <v>18</v>
      </c>
      <c r="D56" s="10"/>
      <c r="E56" s="11"/>
      <c r="F56" s="11"/>
      <c r="G56" s="11"/>
      <c r="H56" s="11"/>
      <c r="I56" s="11"/>
      <c r="J56" s="11"/>
    </row>
    <row r="57" spans="1:10" ht="12" customHeight="1">
      <c r="A57" s="8" t="s">
        <v>84</v>
      </c>
      <c r="B57" s="9" t="s">
        <v>85</v>
      </c>
      <c r="C57" s="10">
        <v>3</v>
      </c>
      <c r="D57" s="10" t="s">
        <v>15</v>
      </c>
      <c r="E57" s="11">
        <v>3</v>
      </c>
      <c r="F57" s="11"/>
      <c r="G57" s="11"/>
      <c r="H57" s="11"/>
      <c r="I57" s="11"/>
      <c r="J57" s="11"/>
    </row>
    <row r="58" spans="1:10" ht="12" customHeight="1">
      <c r="A58" s="8" t="s">
        <v>86</v>
      </c>
      <c r="B58" s="9" t="s">
        <v>87</v>
      </c>
      <c r="C58" s="10">
        <v>3</v>
      </c>
      <c r="D58" s="10" t="s">
        <v>15</v>
      </c>
      <c r="E58" s="11"/>
      <c r="F58" s="11"/>
      <c r="G58" s="11">
        <v>3</v>
      </c>
      <c r="H58" s="11"/>
      <c r="I58" s="11"/>
      <c r="J58" s="11"/>
    </row>
    <row r="59" spans="1:10" ht="12.75" customHeight="1">
      <c r="A59" s="8" t="s">
        <v>88</v>
      </c>
      <c r="B59" s="9" t="s">
        <v>89</v>
      </c>
      <c r="C59" s="10">
        <v>3</v>
      </c>
      <c r="D59" s="10" t="s">
        <v>15</v>
      </c>
      <c r="E59" s="11"/>
      <c r="F59" s="11"/>
      <c r="G59" s="11">
        <v>3</v>
      </c>
      <c r="H59" s="11"/>
      <c r="I59" s="11"/>
      <c r="J59" s="11"/>
    </row>
    <row r="60" spans="1:10" ht="12.75" customHeight="1">
      <c r="A60" s="8" t="s">
        <v>90</v>
      </c>
      <c r="B60" s="9" t="s">
        <v>91</v>
      </c>
      <c r="C60" s="10">
        <v>5</v>
      </c>
      <c r="D60" s="10" t="s">
        <v>15</v>
      </c>
      <c r="E60" s="11"/>
      <c r="F60" s="11"/>
      <c r="G60" s="11"/>
      <c r="H60" s="11"/>
      <c r="I60" s="11">
        <v>5</v>
      </c>
      <c r="J60" s="11"/>
    </row>
    <row r="61" spans="1:10" ht="12" customHeight="1">
      <c r="A61" s="8" t="s">
        <v>92</v>
      </c>
      <c r="B61" s="9" t="s">
        <v>93</v>
      </c>
      <c r="C61" s="10">
        <v>4</v>
      </c>
      <c r="D61" s="10" t="s">
        <v>15</v>
      </c>
      <c r="E61" s="11"/>
      <c r="F61" s="11"/>
      <c r="G61" s="11"/>
      <c r="H61" s="11"/>
      <c r="I61" s="11">
        <v>4</v>
      </c>
      <c r="J61" s="11"/>
    </row>
    <row r="62" spans="1:10" ht="12" customHeight="1">
      <c r="A62" s="9"/>
      <c r="B62" s="8" t="s">
        <v>94</v>
      </c>
      <c r="C62" s="12">
        <v>4</v>
      </c>
      <c r="D62" s="10"/>
      <c r="E62" s="11"/>
      <c r="F62" s="11"/>
      <c r="G62" s="11"/>
      <c r="H62" s="11">
        <v>4</v>
      </c>
      <c r="J62" s="11"/>
    </row>
    <row r="63" spans="1:10" ht="12" customHeight="1">
      <c r="A63" s="34" t="s">
        <v>271</v>
      </c>
      <c r="B63" s="9" t="s">
        <v>95</v>
      </c>
      <c r="C63" s="10">
        <v>4</v>
      </c>
      <c r="D63" s="10" t="s">
        <v>33</v>
      </c>
      <c r="E63" s="11"/>
      <c r="F63" s="11"/>
      <c r="G63" s="11"/>
      <c r="H63" s="11" t="s">
        <v>24</v>
      </c>
      <c r="I63" s="11"/>
      <c r="J63" s="11"/>
    </row>
    <row r="64" spans="1:10" ht="24.75" customHeight="1">
      <c r="A64" s="8" t="s">
        <v>96</v>
      </c>
      <c r="B64" s="17" t="s">
        <v>97</v>
      </c>
      <c r="C64" s="10">
        <v>5</v>
      </c>
      <c r="D64" s="18" t="s">
        <v>33</v>
      </c>
      <c r="E64" s="19"/>
      <c r="F64" s="19"/>
      <c r="G64" s="19"/>
      <c r="H64" s="19" t="s">
        <v>24</v>
      </c>
      <c r="I64" s="19"/>
      <c r="J64" s="19"/>
    </row>
    <row r="65" spans="1:10" ht="12.75" customHeight="1">
      <c r="A65" s="9"/>
      <c r="B65" s="31" t="s">
        <v>98</v>
      </c>
      <c r="C65" s="28">
        <v>3</v>
      </c>
      <c r="D65" s="10"/>
      <c r="E65" s="11"/>
      <c r="F65" s="11">
        <v>3</v>
      </c>
      <c r="G65" s="11"/>
      <c r="H65" s="11"/>
      <c r="I65" s="11"/>
      <c r="J65" s="11"/>
    </row>
    <row r="66" spans="1:10" ht="11.25" customHeight="1">
      <c r="A66" s="8" t="s">
        <v>99</v>
      </c>
      <c r="B66" s="9" t="s">
        <v>100</v>
      </c>
      <c r="C66" s="10">
        <v>3</v>
      </c>
      <c r="D66" s="10" t="s">
        <v>33</v>
      </c>
      <c r="E66" s="11" t="s">
        <v>21</v>
      </c>
      <c r="F66" s="11"/>
      <c r="G66" s="11"/>
      <c r="H66" s="11"/>
      <c r="I66" s="11"/>
      <c r="J66" s="11"/>
    </row>
    <row r="67" spans="1:10" ht="12" customHeight="1">
      <c r="A67" s="8" t="s">
        <v>101</v>
      </c>
      <c r="B67" s="9" t="s">
        <v>102</v>
      </c>
      <c r="C67" s="10">
        <v>3</v>
      </c>
      <c r="D67" s="10" t="s">
        <v>33</v>
      </c>
      <c r="E67" s="11"/>
      <c r="F67" s="11" t="s">
        <v>24</v>
      </c>
      <c r="G67" s="11"/>
      <c r="H67" s="11"/>
      <c r="I67" s="11"/>
      <c r="J67" s="11"/>
    </row>
    <row r="68" spans="1:10" ht="12.75" customHeight="1">
      <c r="A68" s="8" t="s">
        <v>103</v>
      </c>
      <c r="B68" s="9" t="s">
        <v>104</v>
      </c>
      <c r="C68" s="10">
        <v>3</v>
      </c>
      <c r="D68" s="10" t="s">
        <v>33</v>
      </c>
      <c r="E68" s="11"/>
      <c r="F68" s="11"/>
      <c r="G68" s="11" t="s">
        <v>21</v>
      </c>
      <c r="H68" s="11"/>
      <c r="I68" s="11"/>
      <c r="J68" s="11"/>
    </row>
    <row r="69" spans="1:10" ht="12.75" customHeight="1">
      <c r="A69" s="8" t="s">
        <v>105</v>
      </c>
      <c r="B69" s="9" t="s">
        <v>106</v>
      </c>
      <c r="C69" s="10">
        <v>3</v>
      </c>
      <c r="D69" s="10" t="s">
        <v>33</v>
      </c>
      <c r="E69" s="11"/>
      <c r="F69" s="11"/>
      <c r="G69" s="11"/>
      <c r="H69" s="11" t="s">
        <v>24</v>
      </c>
      <c r="I69" s="11"/>
      <c r="J69" s="11"/>
    </row>
    <row r="70" spans="1:10" ht="11.25" customHeight="1">
      <c r="A70" s="8" t="s">
        <v>107</v>
      </c>
      <c r="B70" s="9" t="s">
        <v>108</v>
      </c>
      <c r="C70" s="10">
        <v>3</v>
      </c>
      <c r="D70" s="10" t="s">
        <v>33</v>
      </c>
      <c r="E70" s="11" t="s">
        <v>21</v>
      </c>
      <c r="F70" s="11"/>
      <c r="G70" s="11"/>
      <c r="H70" s="11"/>
      <c r="I70" s="11"/>
      <c r="J70" s="11"/>
    </row>
    <row r="71" spans="1:10" ht="12" customHeight="1">
      <c r="A71" s="8" t="s">
        <v>109</v>
      </c>
      <c r="B71" s="9" t="s">
        <v>110</v>
      </c>
      <c r="C71" s="10">
        <v>3</v>
      </c>
      <c r="D71" s="10" t="s">
        <v>33</v>
      </c>
      <c r="E71" s="11"/>
      <c r="F71" s="11" t="s">
        <v>24</v>
      </c>
      <c r="G71" s="11"/>
      <c r="H71" s="11"/>
      <c r="I71" s="11"/>
      <c r="J71" s="11"/>
    </row>
    <row r="72" spans="1:10" ht="11.25" customHeight="1">
      <c r="A72" s="8" t="s">
        <v>251</v>
      </c>
      <c r="B72" s="9" t="s">
        <v>111</v>
      </c>
      <c r="C72" s="10">
        <v>3</v>
      </c>
      <c r="D72" s="10" t="s">
        <v>33</v>
      </c>
      <c r="E72" s="11"/>
      <c r="F72" s="11"/>
      <c r="G72" s="11" t="s">
        <v>21</v>
      </c>
      <c r="H72" s="11"/>
      <c r="I72" s="11"/>
      <c r="J72" s="11"/>
    </row>
    <row r="73" spans="1:10" ht="12.75" customHeight="1">
      <c r="A73" s="8" t="s">
        <v>112</v>
      </c>
      <c r="B73" s="9" t="s">
        <v>113</v>
      </c>
      <c r="C73" s="10">
        <v>3</v>
      </c>
      <c r="D73" s="10" t="s">
        <v>33</v>
      </c>
      <c r="E73" s="11"/>
      <c r="F73" s="11"/>
      <c r="G73" s="11"/>
      <c r="H73" s="11" t="s">
        <v>24</v>
      </c>
      <c r="I73" s="11"/>
      <c r="J73" s="11"/>
    </row>
    <row r="74" spans="1:10" ht="12" customHeight="1">
      <c r="A74" s="8" t="s">
        <v>114</v>
      </c>
      <c r="B74" s="9" t="s">
        <v>115</v>
      </c>
      <c r="C74" s="10">
        <v>3</v>
      </c>
      <c r="D74" s="10" t="s">
        <v>33</v>
      </c>
      <c r="E74" s="11" t="s">
        <v>21</v>
      </c>
      <c r="F74" s="11"/>
      <c r="G74" s="11"/>
      <c r="H74" s="11"/>
      <c r="I74" s="11"/>
      <c r="J74" s="11"/>
    </row>
    <row r="75" spans="1:10" ht="12" customHeight="1">
      <c r="A75" s="8" t="s">
        <v>116</v>
      </c>
      <c r="B75" s="9" t="s">
        <v>117</v>
      </c>
      <c r="C75" s="10">
        <v>3</v>
      </c>
      <c r="D75" s="10" t="s">
        <v>33</v>
      </c>
      <c r="E75" s="11"/>
      <c r="F75" s="11" t="s">
        <v>24</v>
      </c>
      <c r="G75" s="11"/>
      <c r="H75" s="11"/>
      <c r="I75" s="11"/>
      <c r="J75" s="11"/>
    </row>
    <row r="76" spans="1:10" ht="12.75" customHeight="1">
      <c r="A76" s="8" t="s">
        <v>118</v>
      </c>
      <c r="B76" s="9" t="s">
        <v>119</v>
      </c>
      <c r="C76" s="10">
        <v>3</v>
      </c>
      <c r="D76" s="10" t="s">
        <v>33</v>
      </c>
      <c r="E76" s="11"/>
      <c r="F76" s="11"/>
      <c r="G76" s="11" t="s">
        <v>21</v>
      </c>
      <c r="H76" s="11"/>
      <c r="I76" s="11"/>
      <c r="J76" s="11"/>
    </row>
    <row r="77" spans="1:10" ht="12" customHeight="1">
      <c r="A77" s="8" t="s">
        <v>120</v>
      </c>
      <c r="B77" s="9" t="s">
        <v>121</v>
      </c>
      <c r="C77" s="10">
        <v>3</v>
      </c>
      <c r="D77" s="10" t="s">
        <v>33</v>
      </c>
      <c r="E77" s="11"/>
      <c r="F77" s="11"/>
      <c r="G77" s="11"/>
      <c r="H77" s="11" t="s">
        <v>24</v>
      </c>
      <c r="I77" s="11"/>
      <c r="J77" s="11"/>
    </row>
    <row r="78" spans="1:10" ht="12" customHeight="1">
      <c r="A78" s="8" t="s">
        <v>122</v>
      </c>
      <c r="B78" s="9" t="s">
        <v>252</v>
      </c>
      <c r="C78" s="10">
        <v>3</v>
      </c>
      <c r="D78" s="10" t="s">
        <v>33</v>
      </c>
      <c r="E78" s="11" t="s">
        <v>21</v>
      </c>
      <c r="F78" s="11"/>
      <c r="G78" s="11"/>
      <c r="H78" s="11"/>
      <c r="I78" s="11"/>
      <c r="J78" s="11"/>
    </row>
    <row r="79" spans="1:10" ht="11.25" customHeight="1">
      <c r="A79" s="8" t="s">
        <v>123</v>
      </c>
      <c r="B79" s="9" t="s">
        <v>253</v>
      </c>
      <c r="C79" s="10">
        <v>3</v>
      </c>
      <c r="D79" s="10" t="s">
        <v>33</v>
      </c>
      <c r="E79" s="11"/>
      <c r="F79" s="11" t="s">
        <v>24</v>
      </c>
      <c r="G79" s="11"/>
      <c r="H79" s="11"/>
      <c r="I79" s="11"/>
      <c r="J79" s="11"/>
    </row>
    <row r="80" spans="1:10" ht="11.25" customHeight="1">
      <c r="A80" s="8" t="s">
        <v>124</v>
      </c>
      <c r="B80" s="9" t="s">
        <v>125</v>
      </c>
      <c r="C80" s="10">
        <v>3</v>
      </c>
      <c r="D80" s="10" t="s">
        <v>33</v>
      </c>
      <c r="E80" s="11"/>
      <c r="F80" s="11"/>
      <c r="G80" s="11" t="s">
        <v>21</v>
      </c>
      <c r="H80" s="11"/>
      <c r="I80" s="11"/>
      <c r="J80" s="11"/>
    </row>
    <row r="81" spans="1:10" ht="10.5" customHeight="1">
      <c r="A81" s="8" t="s">
        <v>126</v>
      </c>
      <c r="B81" s="9" t="s">
        <v>127</v>
      </c>
      <c r="C81" s="10">
        <v>3</v>
      </c>
      <c r="D81" s="10" t="s">
        <v>33</v>
      </c>
      <c r="E81" s="11"/>
      <c r="F81" s="11"/>
      <c r="G81" s="11"/>
      <c r="H81" s="11" t="s">
        <v>24</v>
      </c>
      <c r="I81" s="11"/>
      <c r="J81" s="11"/>
    </row>
    <row r="82" spans="1:10" ht="10.5" customHeight="1">
      <c r="A82" s="8" t="s">
        <v>128</v>
      </c>
      <c r="B82" s="9" t="s">
        <v>129</v>
      </c>
      <c r="C82" s="10">
        <v>3</v>
      </c>
      <c r="D82" s="10" t="s">
        <v>33</v>
      </c>
      <c r="E82" s="11"/>
      <c r="F82" s="11"/>
      <c r="G82" s="11"/>
      <c r="H82" s="11"/>
      <c r="I82" s="11" t="s">
        <v>21</v>
      </c>
      <c r="J82" s="11"/>
    </row>
    <row r="83" spans="1:10" ht="12" customHeight="1">
      <c r="A83" s="8" t="s">
        <v>130</v>
      </c>
      <c r="B83" s="9" t="s">
        <v>131</v>
      </c>
      <c r="C83" s="10">
        <v>3</v>
      </c>
      <c r="D83" s="10" t="s">
        <v>33</v>
      </c>
      <c r="E83" s="11"/>
      <c r="F83" s="11"/>
      <c r="G83" s="11"/>
      <c r="H83" s="11"/>
      <c r="I83" s="11"/>
      <c r="J83" s="11" t="s">
        <v>24</v>
      </c>
    </row>
    <row r="84" spans="1:10" ht="11.25" customHeight="1">
      <c r="A84" s="8" t="s">
        <v>132</v>
      </c>
      <c r="B84" s="9" t="s">
        <v>133</v>
      </c>
      <c r="C84" s="10">
        <v>3</v>
      </c>
      <c r="D84" s="10" t="s">
        <v>33</v>
      </c>
      <c r="E84" s="11" t="s">
        <v>21</v>
      </c>
      <c r="F84" s="11"/>
      <c r="G84" s="11"/>
      <c r="H84" s="11"/>
      <c r="I84" s="11"/>
      <c r="J84" s="11"/>
    </row>
    <row r="85" spans="1:10" ht="11.25" customHeight="1">
      <c r="A85" s="8" t="s">
        <v>134</v>
      </c>
      <c r="B85" s="9" t="s">
        <v>135</v>
      </c>
      <c r="C85" s="10">
        <v>3</v>
      </c>
      <c r="D85" s="10" t="s">
        <v>33</v>
      </c>
      <c r="E85" s="11"/>
      <c r="F85" s="11" t="s">
        <v>24</v>
      </c>
      <c r="G85" s="11"/>
      <c r="H85" s="11"/>
      <c r="I85" s="11"/>
      <c r="J85" s="11"/>
    </row>
    <row r="86" spans="1:10" ht="11.25" customHeight="1">
      <c r="A86" s="8" t="s">
        <v>136</v>
      </c>
      <c r="B86" s="9" t="s">
        <v>137</v>
      </c>
      <c r="C86" s="10">
        <v>3</v>
      </c>
      <c r="D86" s="10" t="s">
        <v>33</v>
      </c>
      <c r="E86" s="11" t="s">
        <v>21</v>
      </c>
      <c r="F86" s="11"/>
      <c r="G86" s="11"/>
      <c r="H86" s="11"/>
      <c r="I86" s="11"/>
      <c r="J86" s="11"/>
    </row>
    <row r="87" spans="1:10" ht="12.75" customHeight="1">
      <c r="A87" s="8" t="s">
        <v>138</v>
      </c>
      <c r="B87" s="9" t="s">
        <v>139</v>
      </c>
      <c r="C87" s="10">
        <v>3</v>
      </c>
      <c r="D87" s="10" t="s">
        <v>33</v>
      </c>
      <c r="E87" s="11"/>
      <c r="F87" s="11" t="s">
        <v>24</v>
      </c>
      <c r="G87" s="11"/>
      <c r="H87" s="11"/>
      <c r="I87" s="11"/>
      <c r="J87" s="11"/>
    </row>
    <row r="88" spans="1:10" ht="12" customHeight="1">
      <c r="A88" s="8" t="s">
        <v>140</v>
      </c>
      <c r="B88" s="9" t="s">
        <v>141</v>
      </c>
      <c r="C88" s="10">
        <v>3</v>
      </c>
      <c r="D88" s="10" t="s">
        <v>33</v>
      </c>
      <c r="E88" s="11"/>
      <c r="F88" s="11"/>
      <c r="G88" s="11" t="s">
        <v>21</v>
      </c>
      <c r="H88" s="11"/>
      <c r="I88" s="11"/>
      <c r="J88" s="11"/>
    </row>
    <row r="89" spans="1:10" ht="10.5" customHeight="1">
      <c r="A89" s="8" t="s">
        <v>142</v>
      </c>
      <c r="B89" s="9" t="s">
        <v>143</v>
      </c>
      <c r="C89" s="10">
        <v>3</v>
      </c>
      <c r="D89" s="10" t="s">
        <v>33</v>
      </c>
      <c r="E89" s="11"/>
      <c r="F89" s="11"/>
      <c r="G89" s="11"/>
      <c r="H89" s="11" t="s">
        <v>24</v>
      </c>
      <c r="I89" s="11"/>
      <c r="J89" s="11"/>
    </row>
    <row r="90" spans="1:10" ht="11.25" customHeight="1">
      <c r="A90" s="24" t="s">
        <v>144</v>
      </c>
      <c r="B90" s="21" t="s">
        <v>145</v>
      </c>
      <c r="C90" s="25">
        <v>3</v>
      </c>
      <c r="D90" s="10" t="s">
        <v>33</v>
      </c>
      <c r="E90" s="11"/>
      <c r="F90" s="11"/>
      <c r="G90" s="11"/>
      <c r="H90" s="11"/>
      <c r="I90" s="11" t="s">
        <v>21</v>
      </c>
      <c r="J90" s="11"/>
    </row>
    <row r="91" spans="1:10" ht="12" customHeight="1">
      <c r="A91" s="8" t="s">
        <v>146</v>
      </c>
      <c r="B91" s="9" t="s">
        <v>147</v>
      </c>
      <c r="C91" s="10">
        <v>3</v>
      </c>
      <c r="D91" s="10" t="s">
        <v>33</v>
      </c>
      <c r="E91" s="11"/>
      <c r="F91" s="11" t="s">
        <v>24</v>
      </c>
      <c r="G91" s="11"/>
      <c r="H91" s="11"/>
      <c r="I91" s="11"/>
      <c r="J91" s="11"/>
    </row>
    <row r="92" spans="1:10" ht="12" customHeight="1">
      <c r="A92" s="8" t="s">
        <v>148</v>
      </c>
      <c r="B92" s="9" t="s">
        <v>149</v>
      </c>
      <c r="C92" s="10">
        <v>3</v>
      </c>
      <c r="D92" s="10" t="s">
        <v>33</v>
      </c>
      <c r="E92" s="11" t="s">
        <v>21</v>
      </c>
      <c r="F92" s="11"/>
      <c r="G92" s="11"/>
      <c r="H92" s="11"/>
      <c r="I92" s="11"/>
      <c r="J92" s="11"/>
    </row>
    <row r="93" spans="1:10" ht="12.75" customHeight="1">
      <c r="A93" s="8" t="s">
        <v>150</v>
      </c>
      <c r="B93" s="9" t="s">
        <v>151</v>
      </c>
      <c r="C93" s="10">
        <v>3</v>
      </c>
      <c r="D93" s="10" t="s">
        <v>33</v>
      </c>
      <c r="E93" s="11"/>
      <c r="F93" s="11" t="s">
        <v>24</v>
      </c>
      <c r="G93" s="11"/>
      <c r="H93" s="11"/>
      <c r="I93" s="11"/>
      <c r="J93" s="11"/>
    </row>
    <row r="94" spans="1:10" ht="12.75" customHeight="1">
      <c r="A94" s="8" t="s">
        <v>152</v>
      </c>
      <c r="B94" s="9" t="s">
        <v>153</v>
      </c>
      <c r="C94" s="10">
        <v>3</v>
      </c>
      <c r="D94" s="10" t="s">
        <v>33</v>
      </c>
      <c r="E94" s="11" t="s">
        <v>21</v>
      </c>
      <c r="F94" s="11"/>
      <c r="G94" s="11"/>
      <c r="H94" s="11"/>
      <c r="I94" s="11"/>
      <c r="J94" s="11"/>
    </row>
    <row r="95" spans="1:10" ht="12" customHeight="1">
      <c r="A95" s="8" t="s">
        <v>154</v>
      </c>
      <c r="B95" s="9" t="s">
        <v>155</v>
      </c>
      <c r="C95" s="10">
        <v>3</v>
      </c>
      <c r="D95" s="10" t="s">
        <v>33</v>
      </c>
      <c r="E95" s="11"/>
      <c r="F95" s="11" t="s">
        <v>24</v>
      </c>
      <c r="G95" s="11"/>
      <c r="H95" s="11"/>
      <c r="I95" s="11"/>
      <c r="J95" s="11"/>
    </row>
    <row r="96" spans="1:10" ht="11.25" customHeight="1">
      <c r="A96" s="8" t="s">
        <v>156</v>
      </c>
      <c r="B96" s="9" t="s">
        <v>157</v>
      </c>
      <c r="C96" s="10">
        <v>3</v>
      </c>
      <c r="D96" s="10" t="s">
        <v>33</v>
      </c>
      <c r="E96" s="11"/>
      <c r="F96" s="11"/>
      <c r="G96" s="11" t="s">
        <v>21</v>
      </c>
      <c r="H96" s="11"/>
      <c r="I96" s="11"/>
      <c r="J96" s="11"/>
    </row>
    <row r="97" spans="1:10" ht="12" customHeight="1">
      <c r="A97" s="8" t="s">
        <v>158</v>
      </c>
      <c r="B97" s="9" t="s">
        <v>159</v>
      </c>
      <c r="C97" s="10">
        <v>3</v>
      </c>
      <c r="D97" s="10" t="s">
        <v>33</v>
      </c>
      <c r="E97" s="11"/>
      <c r="F97" s="11"/>
      <c r="H97" s="11" t="s">
        <v>24</v>
      </c>
      <c r="I97" s="11"/>
      <c r="J97" s="11"/>
    </row>
    <row r="98" spans="1:10" ht="12" customHeight="1">
      <c r="A98" s="34" t="s">
        <v>272</v>
      </c>
      <c r="B98" s="9" t="s">
        <v>273</v>
      </c>
      <c r="C98" s="10">
        <v>3</v>
      </c>
      <c r="D98" s="20" t="s">
        <v>33</v>
      </c>
      <c r="E98" s="11"/>
      <c r="F98" s="11"/>
      <c r="H98" s="11"/>
      <c r="I98" s="11" t="s">
        <v>21</v>
      </c>
      <c r="J98" s="11"/>
    </row>
    <row r="99" spans="1:10" ht="12" customHeight="1">
      <c r="A99" s="34" t="s">
        <v>274</v>
      </c>
      <c r="B99" s="9" t="s">
        <v>275</v>
      </c>
      <c r="C99" s="10">
        <v>3</v>
      </c>
      <c r="D99" s="20" t="s">
        <v>33</v>
      </c>
      <c r="E99" s="11"/>
      <c r="F99" s="11"/>
      <c r="H99" s="11"/>
      <c r="I99" s="11"/>
      <c r="J99" s="11" t="s">
        <v>24</v>
      </c>
    </row>
    <row r="100" spans="1:10" ht="14.25" customHeight="1">
      <c r="A100" s="8" t="s">
        <v>160</v>
      </c>
      <c r="B100" s="9" t="s">
        <v>161</v>
      </c>
      <c r="C100" s="10">
        <v>3</v>
      </c>
      <c r="D100" s="20" t="s">
        <v>33</v>
      </c>
      <c r="E100" s="11" t="s">
        <v>21</v>
      </c>
      <c r="F100" s="11"/>
      <c r="G100" s="11"/>
      <c r="H100" s="11"/>
      <c r="I100" s="11"/>
      <c r="J100" s="11"/>
    </row>
    <row r="101" spans="1:10" ht="12.75" customHeight="1">
      <c r="A101" s="8" t="s">
        <v>162</v>
      </c>
      <c r="B101" s="9" t="s">
        <v>163</v>
      </c>
      <c r="C101" s="10">
        <v>3</v>
      </c>
      <c r="D101" s="10" t="s">
        <v>33</v>
      </c>
      <c r="E101" s="11"/>
      <c r="F101" s="11" t="s">
        <v>24</v>
      </c>
      <c r="G101" s="11"/>
      <c r="H101" s="11"/>
      <c r="I101" s="11"/>
      <c r="J101" s="11"/>
    </row>
    <row r="102" spans="1:12" ht="12" customHeight="1">
      <c r="A102" s="8" t="s">
        <v>164</v>
      </c>
      <c r="B102" s="9" t="s">
        <v>165</v>
      </c>
      <c r="C102" s="10">
        <v>3</v>
      </c>
      <c r="D102" s="10" t="s">
        <v>33</v>
      </c>
      <c r="E102" s="11"/>
      <c r="F102" s="11"/>
      <c r="G102" s="11" t="s">
        <v>21</v>
      </c>
      <c r="H102" s="11"/>
      <c r="I102" s="11"/>
      <c r="J102" s="11"/>
      <c r="L102" s="20"/>
    </row>
    <row r="103" spans="1:12" ht="11.25" customHeight="1">
      <c r="A103" s="8" t="s">
        <v>166</v>
      </c>
      <c r="B103" s="9" t="s">
        <v>167</v>
      </c>
      <c r="C103" s="10">
        <v>3</v>
      </c>
      <c r="D103" s="10" t="s">
        <v>33</v>
      </c>
      <c r="E103" s="11"/>
      <c r="F103" s="11"/>
      <c r="G103" s="11"/>
      <c r="H103" s="11" t="s">
        <v>24</v>
      </c>
      <c r="I103" s="11"/>
      <c r="J103" s="11"/>
      <c r="L103" s="20"/>
    </row>
    <row r="104" spans="1:12" ht="11.25" customHeight="1">
      <c r="A104" s="8" t="s">
        <v>168</v>
      </c>
      <c r="B104" s="9" t="s">
        <v>169</v>
      </c>
      <c r="C104" s="10">
        <v>3</v>
      </c>
      <c r="D104" s="10" t="s">
        <v>33</v>
      </c>
      <c r="E104" s="11" t="s">
        <v>21</v>
      </c>
      <c r="F104" s="11"/>
      <c r="G104" s="11"/>
      <c r="H104" s="11"/>
      <c r="I104" s="11"/>
      <c r="J104" s="11"/>
      <c r="L104" s="20"/>
    </row>
    <row r="105" spans="1:12" ht="12" customHeight="1">
      <c r="A105" s="8" t="s">
        <v>170</v>
      </c>
      <c r="B105" s="9" t="s">
        <v>171</v>
      </c>
      <c r="C105" s="10">
        <v>3</v>
      </c>
      <c r="D105" s="10" t="s">
        <v>33</v>
      </c>
      <c r="E105" s="11"/>
      <c r="F105" s="11" t="s">
        <v>24</v>
      </c>
      <c r="G105" s="11"/>
      <c r="H105" s="11"/>
      <c r="I105" s="11"/>
      <c r="J105" s="11"/>
      <c r="L105" s="20"/>
    </row>
    <row r="106" spans="1:12" ht="12" customHeight="1">
      <c r="A106" s="24" t="s">
        <v>172</v>
      </c>
      <c r="B106" s="21" t="s">
        <v>173</v>
      </c>
      <c r="C106" s="25">
        <v>3</v>
      </c>
      <c r="D106" s="10"/>
      <c r="E106" s="11"/>
      <c r="F106" s="11"/>
      <c r="G106" s="11"/>
      <c r="H106" s="11"/>
      <c r="I106" s="11"/>
      <c r="J106" s="11"/>
      <c r="L106" s="20"/>
    </row>
    <row r="107" spans="1:12" ht="12.75" customHeight="1">
      <c r="A107" s="24" t="s">
        <v>174</v>
      </c>
      <c r="B107" s="21" t="s">
        <v>175</v>
      </c>
      <c r="C107" s="25">
        <v>3</v>
      </c>
      <c r="D107" s="10"/>
      <c r="E107" s="11"/>
      <c r="F107" s="11"/>
      <c r="G107" s="11"/>
      <c r="H107" s="11"/>
      <c r="I107" s="11"/>
      <c r="J107" s="11"/>
      <c r="L107" s="20"/>
    </row>
    <row r="108" spans="1:12" ht="12.75" customHeight="1">
      <c r="A108" s="21"/>
      <c r="B108" s="37" t="s">
        <v>176</v>
      </c>
      <c r="C108" s="38">
        <f>+C109+C117</f>
        <v>32</v>
      </c>
      <c r="D108" s="39"/>
      <c r="E108" s="11"/>
      <c r="F108" s="11"/>
      <c r="G108" s="11"/>
      <c r="H108" s="11"/>
      <c r="I108" s="11"/>
      <c r="J108" s="11"/>
      <c r="L108" s="20"/>
    </row>
    <row r="109" spans="1:12" ht="13.5" customHeight="1">
      <c r="A109" s="9"/>
      <c r="B109" s="40" t="s">
        <v>177</v>
      </c>
      <c r="C109" s="41">
        <f>SUM(C110:C116)</f>
        <v>26</v>
      </c>
      <c r="D109" s="39"/>
      <c r="E109" s="11"/>
      <c r="F109" s="11"/>
      <c r="G109" s="11"/>
      <c r="H109" s="11"/>
      <c r="I109" s="11"/>
      <c r="J109" s="11"/>
      <c r="L109" s="20"/>
    </row>
    <row r="110" spans="1:12" ht="12.75" customHeight="1">
      <c r="A110" s="34" t="s">
        <v>279</v>
      </c>
      <c r="B110" s="42" t="s">
        <v>280</v>
      </c>
      <c r="C110" s="39">
        <v>3</v>
      </c>
      <c r="D110" s="39" t="s">
        <v>15</v>
      </c>
      <c r="E110" s="11"/>
      <c r="F110" s="11"/>
      <c r="G110" s="11"/>
      <c r="H110" s="11"/>
      <c r="I110" s="11">
        <v>3</v>
      </c>
      <c r="J110" s="11"/>
      <c r="K110" t="s">
        <v>178</v>
      </c>
      <c r="L110" s="20"/>
    </row>
    <row r="111" spans="1:12" ht="12.75" customHeight="1">
      <c r="A111" s="8" t="s">
        <v>179</v>
      </c>
      <c r="B111" s="42" t="s">
        <v>180</v>
      </c>
      <c r="C111" s="39">
        <v>5</v>
      </c>
      <c r="D111" s="39" t="s">
        <v>15</v>
      </c>
      <c r="E111" s="11"/>
      <c r="F111" s="11"/>
      <c r="G111" s="11">
        <v>5</v>
      </c>
      <c r="H111" s="11"/>
      <c r="I111" s="11"/>
      <c r="J111" s="11"/>
      <c r="L111" s="20"/>
    </row>
    <row r="112" spans="1:12" ht="12" customHeight="1">
      <c r="A112" s="8" t="s">
        <v>181</v>
      </c>
      <c r="B112" s="42" t="s">
        <v>182</v>
      </c>
      <c r="C112" s="39">
        <v>4</v>
      </c>
      <c r="D112" s="39" t="s">
        <v>15</v>
      </c>
      <c r="E112" s="11"/>
      <c r="F112" s="11"/>
      <c r="G112" s="11"/>
      <c r="H112" s="11">
        <v>4</v>
      </c>
      <c r="J112" s="11"/>
      <c r="L112" s="20"/>
    </row>
    <row r="113" spans="1:12" ht="23.25" customHeight="1">
      <c r="A113" s="8" t="s">
        <v>183</v>
      </c>
      <c r="B113" s="42" t="s">
        <v>184</v>
      </c>
      <c r="C113" s="39">
        <v>3</v>
      </c>
      <c r="D113" s="39" t="s">
        <v>15</v>
      </c>
      <c r="E113" s="11"/>
      <c r="F113" s="11"/>
      <c r="G113" s="11"/>
      <c r="H113" s="11"/>
      <c r="I113" s="11"/>
      <c r="J113" s="11">
        <v>3</v>
      </c>
      <c r="L113" s="20"/>
    </row>
    <row r="114" spans="1:12" ht="12" customHeight="1">
      <c r="A114" s="8" t="s">
        <v>185</v>
      </c>
      <c r="B114" s="42" t="s">
        <v>186</v>
      </c>
      <c r="C114" s="39">
        <v>3</v>
      </c>
      <c r="D114" s="39" t="s">
        <v>15</v>
      </c>
      <c r="E114" s="11"/>
      <c r="F114" s="11">
        <v>3</v>
      </c>
      <c r="G114" s="11"/>
      <c r="H114" s="11"/>
      <c r="I114" s="11"/>
      <c r="J114" s="11"/>
      <c r="K114" s="26" t="s">
        <v>178</v>
      </c>
      <c r="L114" s="20"/>
    </row>
    <row r="115" spans="1:12" ht="12" customHeight="1">
      <c r="A115" s="8" t="s">
        <v>187</v>
      </c>
      <c r="B115" s="42" t="s">
        <v>188</v>
      </c>
      <c r="C115" s="39">
        <v>4</v>
      </c>
      <c r="D115" s="39" t="s">
        <v>15</v>
      </c>
      <c r="E115" s="11">
        <v>4</v>
      </c>
      <c r="F115" s="11"/>
      <c r="G115" s="11"/>
      <c r="H115" s="11"/>
      <c r="I115" s="11"/>
      <c r="J115" s="11"/>
      <c r="K115" s="26" t="s">
        <v>178</v>
      </c>
      <c r="L115" s="20"/>
    </row>
    <row r="116" spans="1:12" ht="12" customHeight="1">
      <c r="A116" s="8" t="s">
        <v>189</v>
      </c>
      <c r="B116" s="42" t="s">
        <v>190</v>
      </c>
      <c r="C116" s="39">
        <v>4</v>
      </c>
      <c r="D116" s="39" t="s">
        <v>15</v>
      </c>
      <c r="E116" s="11"/>
      <c r="F116" s="11">
        <v>4</v>
      </c>
      <c r="G116" s="11"/>
      <c r="H116" s="11"/>
      <c r="I116" s="11"/>
      <c r="J116" s="11"/>
      <c r="K116" s="26" t="s">
        <v>178</v>
      </c>
      <c r="L116" s="20"/>
    </row>
    <row r="117" spans="1:12" ht="13.5" customHeight="1">
      <c r="A117" s="9"/>
      <c r="B117" s="43" t="s">
        <v>269</v>
      </c>
      <c r="C117" s="41">
        <v>6</v>
      </c>
      <c r="D117" s="39"/>
      <c r="E117" s="11"/>
      <c r="F117" s="11">
        <v>3</v>
      </c>
      <c r="G117" s="11"/>
      <c r="I117" s="11">
        <v>3</v>
      </c>
      <c r="J117" s="11"/>
      <c r="L117" s="20"/>
    </row>
    <row r="118" spans="1:12" ht="15">
      <c r="A118" s="8" t="s">
        <v>191</v>
      </c>
      <c r="B118" s="9" t="s">
        <v>192</v>
      </c>
      <c r="C118" s="10">
        <v>3</v>
      </c>
      <c r="D118" s="10" t="s">
        <v>33</v>
      </c>
      <c r="E118" s="11"/>
      <c r="F118" s="11"/>
      <c r="G118" s="11"/>
      <c r="H118" s="11"/>
      <c r="I118" s="11" t="s">
        <v>21</v>
      </c>
      <c r="J118" s="11"/>
      <c r="K118" s="26"/>
      <c r="L118" s="20"/>
    </row>
    <row r="119" spans="1:12" ht="12" customHeight="1">
      <c r="A119" s="8" t="s">
        <v>193</v>
      </c>
      <c r="B119" s="9" t="s">
        <v>194</v>
      </c>
      <c r="C119" s="10">
        <v>4</v>
      </c>
      <c r="D119" s="10" t="s">
        <v>15</v>
      </c>
      <c r="E119" s="11"/>
      <c r="F119" s="11" t="s">
        <v>24</v>
      </c>
      <c r="G119" s="11"/>
      <c r="H119" s="27"/>
      <c r="I119" s="11"/>
      <c r="J119" s="11"/>
      <c r="K119" s="26" t="s">
        <v>178</v>
      </c>
      <c r="L119" s="20"/>
    </row>
    <row r="120" spans="1:12" ht="11.25" customHeight="1">
      <c r="A120" s="8" t="s">
        <v>195</v>
      </c>
      <c r="B120" s="9" t="s">
        <v>267</v>
      </c>
      <c r="C120" s="10">
        <v>3</v>
      </c>
      <c r="D120" s="10" t="s">
        <v>33</v>
      </c>
      <c r="E120" s="22"/>
      <c r="F120" s="11" t="s">
        <v>24</v>
      </c>
      <c r="G120" s="22"/>
      <c r="H120" s="27"/>
      <c r="I120" s="11"/>
      <c r="J120" s="22"/>
      <c r="K120" s="26" t="s">
        <v>178</v>
      </c>
      <c r="L120" s="20"/>
    </row>
    <row r="121" spans="1:12" ht="12" customHeight="1">
      <c r="A121" s="8" t="s">
        <v>242</v>
      </c>
      <c r="B121" s="9" t="s">
        <v>243</v>
      </c>
      <c r="C121" s="10">
        <v>3</v>
      </c>
      <c r="D121" s="10" t="s">
        <v>33</v>
      </c>
      <c r="E121" s="22"/>
      <c r="F121" s="11" t="s">
        <v>24</v>
      </c>
      <c r="G121" s="22"/>
      <c r="H121" s="27"/>
      <c r="I121" s="11"/>
      <c r="J121" s="22"/>
      <c r="K121" s="26" t="s">
        <v>178</v>
      </c>
      <c r="L121" s="20"/>
    </row>
    <row r="122" spans="1:12" ht="12" customHeight="1">
      <c r="A122" s="8"/>
      <c r="B122" s="46" t="s">
        <v>277</v>
      </c>
      <c r="C122" s="14">
        <v>24</v>
      </c>
      <c r="D122" s="10"/>
      <c r="E122" s="9"/>
      <c r="F122" s="9"/>
      <c r="G122" s="9"/>
      <c r="H122" s="9"/>
      <c r="I122" s="9"/>
      <c r="J122" s="9"/>
      <c r="L122" s="20"/>
    </row>
    <row r="123" spans="1:12" ht="24" customHeight="1">
      <c r="A123" s="13"/>
      <c r="B123" s="13" t="s">
        <v>196</v>
      </c>
      <c r="C123" s="13">
        <f>SUM(C124:C131)</f>
        <v>24</v>
      </c>
      <c r="D123" s="10"/>
      <c r="F123" s="9"/>
      <c r="G123" s="32">
        <v>12</v>
      </c>
      <c r="H123" s="32">
        <f>SUM(G123)</f>
        <v>12</v>
      </c>
      <c r="I123" s="15"/>
      <c r="J123" s="9"/>
      <c r="L123" s="20"/>
    </row>
    <row r="124" spans="1:12" ht="12" customHeight="1">
      <c r="A124" s="8" t="s">
        <v>197</v>
      </c>
      <c r="B124" s="9" t="s">
        <v>198</v>
      </c>
      <c r="C124" s="10">
        <v>3</v>
      </c>
      <c r="D124" s="10" t="s">
        <v>33</v>
      </c>
      <c r="E124" s="9"/>
      <c r="F124" s="9"/>
      <c r="G124" s="9" t="s">
        <v>21</v>
      </c>
      <c r="H124" s="9"/>
      <c r="I124" s="9"/>
      <c r="J124" s="9"/>
      <c r="K124" s="26" t="s">
        <v>199</v>
      </c>
      <c r="L124" s="20"/>
    </row>
    <row r="125" spans="1:12" ht="12" customHeight="1">
      <c r="A125" s="8" t="s">
        <v>200</v>
      </c>
      <c r="B125" s="9" t="s">
        <v>201</v>
      </c>
      <c r="C125" s="10">
        <v>3</v>
      </c>
      <c r="D125" s="10" t="s">
        <v>15</v>
      </c>
      <c r="E125" s="9"/>
      <c r="F125" s="9"/>
      <c r="G125" s="9" t="s">
        <v>21</v>
      </c>
      <c r="H125" s="9"/>
      <c r="I125" s="9"/>
      <c r="J125" s="9"/>
      <c r="K125" s="26" t="s">
        <v>199</v>
      </c>
      <c r="L125" s="20"/>
    </row>
    <row r="126" spans="1:12" ht="12.75" customHeight="1">
      <c r="A126" s="8" t="s">
        <v>202</v>
      </c>
      <c r="B126" s="9" t="s">
        <v>203</v>
      </c>
      <c r="C126" s="10">
        <v>3</v>
      </c>
      <c r="D126" s="10" t="s">
        <v>33</v>
      </c>
      <c r="E126" s="9"/>
      <c r="F126" s="9"/>
      <c r="G126" s="9" t="s">
        <v>21</v>
      </c>
      <c r="H126" s="9"/>
      <c r="I126" s="9"/>
      <c r="J126" s="9"/>
      <c r="K126" s="26" t="s">
        <v>199</v>
      </c>
      <c r="L126" s="20"/>
    </row>
    <row r="127" spans="1:12" ht="12" customHeight="1">
      <c r="A127" s="34" t="s">
        <v>256</v>
      </c>
      <c r="B127" s="9" t="s">
        <v>257</v>
      </c>
      <c r="C127" s="10">
        <v>3</v>
      </c>
      <c r="D127" s="10" t="s">
        <v>33</v>
      </c>
      <c r="E127" s="9"/>
      <c r="F127" s="9"/>
      <c r="G127" s="9" t="s">
        <v>21</v>
      </c>
      <c r="H127" s="9"/>
      <c r="I127" s="9"/>
      <c r="J127" s="9"/>
      <c r="K127" s="26" t="s">
        <v>199</v>
      </c>
      <c r="L127" s="20"/>
    </row>
    <row r="128" spans="1:12" ht="12" customHeight="1">
      <c r="A128" s="8" t="s">
        <v>254</v>
      </c>
      <c r="B128" s="9" t="s">
        <v>259</v>
      </c>
      <c r="C128" s="10">
        <v>3</v>
      </c>
      <c r="D128" s="10" t="s">
        <v>15</v>
      </c>
      <c r="E128" s="9"/>
      <c r="F128" s="9"/>
      <c r="G128" s="9"/>
      <c r="H128" s="9" t="s">
        <v>24</v>
      </c>
      <c r="I128" s="9"/>
      <c r="J128" s="9"/>
      <c r="K128" s="26" t="s">
        <v>199</v>
      </c>
      <c r="L128" s="20"/>
    </row>
    <row r="129" spans="1:12" ht="11.25" customHeight="1">
      <c r="A129" s="8" t="s">
        <v>255</v>
      </c>
      <c r="B129" s="9" t="s">
        <v>258</v>
      </c>
      <c r="C129" s="10">
        <v>3</v>
      </c>
      <c r="D129" s="10" t="s">
        <v>15</v>
      </c>
      <c r="E129" s="9"/>
      <c r="F129" s="9"/>
      <c r="G129" s="9"/>
      <c r="H129" s="9" t="s">
        <v>24</v>
      </c>
      <c r="I129" s="9"/>
      <c r="J129" s="9"/>
      <c r="K129" s="26" t="s">
        <v>199</v>
      </c>
      <c r="L129" s="20"/>
    </row>
    <row r="130" spans="1:12" ht="12.75" customHeight="1">
      <c r="A130" s="8" t="s">
        <v>204</v>
      </c>
      <c r="B130" s="9" t="s">
        <v>266</v>
      </c>
      <c r="C130" s="10">
        <v>3</v>
      </c>
      <c r="D130" s="10" t="s">
        <v>33</v>
      </c>
      <c r="E130" s="9"/>
      <c r="F130" s="9"/>
      <c r="G130" s="9"/>
      <c r="H130" s="9" t="s">
        <v>24</v>
      </c>
      <c r="I130" s="9"/>
      <c r="J130" s="9"/>
      <c r="K130" s="26" t="s">
        <v>199</v>
      </c>
      <c r="L130" s="20"/>
    </row>
    <row r="131" spans="1:12" ht="11.25" customHeight="1">
      <c r="A131" s="34" t="s">
        <v>260</v>
      </c>
      <c r="B131" s="9" t="s">
        <v>268</v>
      </c>
      <c r="C131" s="10">
        <v>3</v>
      </c>
      <c r="D131" s="10" t="s">
        <v>33</v>
      </c>
      <c r="E131" s="11"/>
      <c r="F131" s="11"/>
      <c r="G131" s="11"/>
      <c r="H131" s="11" t="s">
        <v>24</v>
      </c>
      <c r="I131" s="11"/>
      <c r="J131" s="11"/>
      <c r="K131" s="26" t="s">
        <v>199</v>
      </c>
      <c r="L131" s="20"/>
    </row>
    <row r="132" spans="1:12" ht="12.75" customHeight="1">
      <c r="A132" s="13"/>
      <c r="B132" s="13" t="s">
        <v>205</v>
      </c>
      <c r="C132" s="13">
        <f>+C133+C140</f>
        <v>24</v>
      </c>
      <c r="D132" s="10"/>
      <c r="E132" s="9"/>
      <c r="F132" s="9"/>
      <c r="G132" s="9"/>
      <c r="H132" s="9"/>
      <c r="I132" s="9"/>
      <c r="J132" s="9"/>
      <c r="L132" s="20"/>
    </row>
    <row r="133" spans="1:12" ht="12" customHeight="1">
      <c r="A133" s="8"/>
      <c r="B133" s="9" t="s">
        <v>206</v>
      </c>
      <c r="C133" s="12">
        <f>SUM(C134:C139)</f>
        <v>18</v>
      </c>
      <c r="D133" s="10"/>
      <c r="E133" s="9"/>
      <c r="F133" s="9"/>
      <c r="G133" s="9"/>
      <c r="H133" s="9"/>
      <c r="I133" s="9"/>
      <c r="J133" s="9"/>
      <c r="L133" s="20"/>
    </row>
    <row r="134" spans="1:12" ht="14.25" customHeight="1">
      <c r="A134" s="27" t="s">
        <v>207</v>
      </c>
      <c r="B134" s="9" t="s">
        <v>208</v>
      </c>
      <c r="C134" s="10">
        <v>3</v>
      </c>
      <c r="D134" s="10" t="s">
        <v>15</v>
      </c>
      <c r="E134" s="10"/>
      <c r="F134" s="10"/>
      <c r="G134" s="10" t="s">
        <v>21</v>
      </c>
      <c r="H134" s="10"/>
      <c r="I134" s="27"/>
      <c r="J134" s="27"/>
      <c r="L134" s="20"/>
    </row>
    <row r="135" spans="1:12" ht="12.75" customHeight="1">
      <c r="A135" s="27" t="s">
        <v>209</v>
      </c>
      <c r="B135" s="9" t="s">
        <v>210</v>
      </c>
      <c r="C135" s="10">
        <v>3</v>
      </c>
      <c r="D135" s="10" t="s">
        <v>15</v>
      </c>
      <c r="E135" s="10"/>
      <c r="F135" s="10"/>
      <c r="G135" s="10" t="s">
        <v>21</v>
      </c>
      <c r="H135" s="10"/>
      <c r="I135" s="27"/>
      <c r="J135" s="27"/>
      <c r="L135" s="20"/>
    </row>
    <row r="136" spans="1:12" ht="12" customHeight="1">
      <c r="A136" s="27" t="s">
        <v>211</v>
      </c>
      <c r="B136" s="9" t="s">
        <v>212</v>
      </c>
      <c r="C136" s="10">
        <v>4</v>
      </c>
      <c r="D136" s="10" t="s">
        <v>15</v>
      </c>
      <c r="E136" s="10"/>
      <c r="F136" s="10"/>
      <c r="G136" s="10" t="s">
        <v>21</v>
      </c>
      <c r="H136" s="10"/>
      <c r="I136" s="27"/>
      <c r="J136" s="27"/>
      <c r="L136" s="20"/>
    </row>
    <row r="137" spans="1:12" ht="12" customHeight="1">
      <c r="A137" s="27" t="s">
        <v>213</v>
      </c>
      <c r="B137" s="9" t="s">
        <v>214</v>
      </c>
      <c r="C137" s="10">
        <v>2</v>
      </c>
      <c r="D137" s="10" t="s">
        <v>33</v>
      </c>
      <c r="E137" s="10"/>
      <c r="F137" s="10" t="s">
        <v>24</v>
      </c>
      <c r="G137" s="10"/>
      <c r="H137" s="10"/>
      <c r="I137" s="27"/>
      <c r="J137" s="27"/>
      <c r="L137" s="20"/>
    </row>
    <row r="138" spans="1:12" ht="11.25" customHeight="1">
      <c r="A138" s="27" t="s">
        <v>215</v>
      </c>
      <c r="B138" s="9" t="s">
        <v>216</v>
      </c>
      <c r="C138" s="10">
        <v>3</v>
      </c>
      <c r="D138" s="10" t="s">
        <v>33</v>
      </c>
      <c r="E138" s="10"/>
      <c r="F138" s="10"/>
      <c r="G138" s="10" t="s">
        <v>217</v>
      </c>
      <c r="H138" s="10"/>
      <c r="I138" s="27"/>
      <c r="J138" s="27"/>
      <c r="L138" s="20"/>
    </row>
    <row r="139" spans="1:12" ht="10.5" customHeight="1">
      <c r="A139" s="27" t="s">
        <v>218</v>
      </c>
      <c r="B139" s="9" t="s">
        <v>219</v>
      </c>
      <c r="C139" s="10">
        <v>3</v>
      </c>
      <c r="D139" s="10" t="s">
        <v>15</v>
      </c>
      <c r="E139" s="10"/>
      <c r="F139" s="10"/>
      <c r="G139" s="10"/>
      <c r="H139" s="10" t="s">
        <v>24</v>
      </c>
      <c r="I139" s="27"/>
      <c r="J139" s="27"/>
      <c r="L139" s="20"/>
    </row>
    <row r="140" spans="1:12" ht="12" customHeight="1">
      <c r="A140" s="27"/>
      <c r="B140" s="8" t="s">
        <v>220</v>
      </c>
      <c r="C140" s="35">
        <v>6</v>
      </c>
      <c r="D140" s="10"/>
      <c r="E140" s="10"/>
      <c r="F140" s="10"/>
      <c r="G140" s="10"/>
      <c r="H140" s="10"/>
      <c r="I140" s="27"/>
      <c r="J140" s="27"/>
      <c r="L140" s="20"/>
    </row>
    <row r="141" spans="1:12" ht="12" customHeight="1">
      <c r="A141" s="27" t="s">
        <v>221</v>
      </c>
      <c r="B141" s="9" t="s">
        <v>222</v>
      </c>
      <c r="C141" s="10">
        <v>4</v>
      </c>
      <c r="D141" s="10" t="s">
        <v>33</v>
      </c>
      <c r="E141" s="10"/>
      <c r="F141" s="10"/>
      <c r="G141" s="10"/>
      <c r="H141" s="10" t="s">
        <v>24</v>
      </c>
      <c r="I141" s="27"/>
      <c r="J141" s="27"/>
      <c r="L141" s="20"/>
    </row>
    <row r="142" spans="1:12" ht="12" customHeight="1">
      <c r="A142" s="27" t="s">
        <v>223</v>
      </c>
      <c r="B142" s="9" t="s">
        <v>224</v>
      </c>
      <c r="C142" s="10">
        <v>3</v>
      </c>
      <c r="D142" s="10" t="s">
        <v>33</v>
      </c>
      <c r="E142" s="10"/>
      <c r="F142" s="10"/>
      <c r="G142" s="10"/>
      <c r="H142" s="10" t="s">
        <v>24</v>
      </c>
      <c r="I142" s="27"/>
      <c r="J142" s="27"/>
      <c r="L142" s="20"/>
    </row>
    <row r="143" spans="1:12" ht="13.5" customHeight="1">
      <c r="A143" s="27" t="s">
        <v>225</v>
      </c>
      <c r="B143" s="9" t="s">
        <v>226</v>
      </c>
      <c r="C143" s="10">
        <v>2</v>
      </c>
      <c r="D143" s="10" t="s">
        <v>33</v>
      </c>
      <c r="E143" s="10"/>
      <c r="F143" s="10"/>
      <c r="G143" s="10" t="s">
        <v>227</v>
      </c>
      <c r="H143" s="10"/>
      <c r="I143" s="27"/>
      <c r="J143" s="27"/>
      <c r="L143" s="20"/>
    </row>
    <row r="144" spans="1:12" ht="24" customHeight="1">
      <c r="A144" s="27" t="s">
        <v>228</v>
      </c>
      <c r="B144" s="9" t="s">
        <v>229</v>
      </c>
      <c r="C144" s="10">
        <v>3</v>
      </c>
      <c r="D144" s="10" t="s">
        <v>15</v>
      </c>
      <c r="E144" s="10"/>
      <c r="F144" s="10"/>
      <c r="G144" s="10" t="s">
        <v>21</v>
      </c>
      <c r="H144" s="10"/>
      <c r="I144" s="27"/>
      <c r="J144" s="27"/>
      <c r="L144" s="45"/>
    </row>
    <row r="145" spans="1:10" ht="12" customHeight="1">
      <c r="A145" s="27" t="s">
        <v>230</v>
      </c>
      <c r="B145" s="9" t="s">
        <v>231</v>
      </c>
      <c r="C145" s="10">
        <v>4</v>
      </c>
      <c r="D145" s="10" t="s">
        <v>15</v>
      </c>
      <c r="E145" s="10"/>
      <c r="F145" s="10"/>
      <c r="G145" s="10" t="s">
        <v>217</v>
      </c>
      <c r="H145" s="10"/>
      <c r="I145" s="27"/>
      <c r="J145" s="27"/>
    </row>
    <row r="146" spans="1:16" ht="12" customHeight="1">
      <c r="A146" s="9"/>
      <c r="B146" s="13" t="s">
        <v>232</v>
      </c>
      <c r="C146" s="13">
        <v>24</v>
      </c>
      <c r="D146" s="9"/>
      <c r="E146" s="9">
        <v>6</v>
      </c>
      <c r="F146" s="9">
        <v>4</v>
      </c>
      <c r="G146" s="9"/>
      <c r="H146" s="9"/>
      <c r="I146" s="9">
        <v>10</v>
      </c>
      <c r="J146" s="9">
        <v>4</v>
      </c>
      <c r="K146" s="13">
        <f>SUM(E146:J146)</f>
        <v>24</v>
      </c>
      <c r="P146" s="36"/>
    </row>
    <row r="147" spans="1:10" ht="10.5" customHeight="1">
      <c r="A147" s="13" t="s">
        <v>233</v>
      </c>
      <c r="B147" s="13" t="s">
        <v>234</v>
      </c>
      <c r="C147" s="13">
        <v>12</v>
      </c>
      <c r="D147" s="9"/>
      <c r="E147" s="9"/>
      <c r="F147" s="9"/>
      <c r="G147" s="9"/>
      <c r="H147" s="9"/>
      <c r="I147" s="9"/>
      <c r="J147" s="9">
        <v>12</v>
      </c>
    </row>
    <row r="148" spans="1:11" ht="12" customHeight="1">
      <c r="A148" s="23"/>
      <c r="B148" s="23"/>
      <c r="C148" s="14">
        <f>+C147+C146+C122+C108+C65+C55+C26+C19+C5</f>
        <v>180</v>
      </c>
      <c r="D148" s="10"/>
      <c r="E148" s="23">
        <f>SUM(E146,E115,E57,E35,E30,E28,E9,E8,E7)</f>
        <v>31</v>
      </c>
      <c r="F148" s="23">
        <f>SUM(F146,F116,F117,F114,F65,F43,F42,F36,F31,F29,F9)</f>
        <v>32</v>
      </c>
      <c r="G148" s="23">
        <f>SUM(G146,G123,G111,G59,G58,G39,G37,G32,G21)</f>
        <v>33</v>
      </c>
      <c r="H148" s="23">
        <f>SUM(H123+H112+H62+H41+H38+H34+H33+H23)</f>
        <v>32</v>
      </c>
      <c r="I148" s="23">
        <f>SUM(I146+I117+I110+I61+I60+I43+I40+I22)</f>
        <v>33</v>
      </c>
      <c r="J148" s="23">
        <f>SUM(J146:J147,J113)</f>
        <v>19</v>
      </c>
      <c r="K148" s="13">
        <f>SUM(E148:J148)</f>
        <v>180</v>
      </c>
    </row>
    <row r="149" ht="10.5" customHeight="1"/>
    <row r="151" spans="2:3" ht="15">
      <c r="B151" s="36" t="s">
        <v>178</v>
      </c>
      <c r="C151">
        <f>SUM(C124:C131)</f>
        <v>24</v>
      </c>
    </row>
    <row r="152" spans="2:3" ht="15">
      <c r="B152" s="36" t="s">
        <v>199</v>
      </c>
      <c r="C152">
        <f>+C123+C110+C114+C115+C116+C119+C120+C121</f>
        <v>48</v>
      </c>
    </row>
  </sheetData>
  <sheetProtection/>
  <printOptions/>
  <pageMargins left="0" right="0" top="0.7480314960629921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Kadri</cp:lastModifiedBy>
  <cp:lastPrinted>2015-03-25T12:17:10Z</cp:lastPrinted>
  <dcterms:created xsi:type="dcterms:W3CDTF">2014-10-31T09:00:42Z</dcterms:created>
  <dcterms:modified xsi:type="dcterms:W3CDTF">2016-08-19T12:17:41Z</dcterms:modified>
  <cp:category/>
  <cp:version/>
  <cp:contentType/>
  <cp:contentStatus/>
</cp:coreProperties>
</file>